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2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ill\Desktop\"/>
    </mc:Choice>
  </mc:AlternateContent>
  <xr:revisionPtr revIDLastSave="0" documentId="13_ncr:1_{6077B28F-C096-492C-B4B2-A77A561D49CA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PROTOCOLES" sheetId="23" r:id="rId1"/>
    <sheet name="REGLE DES 3" sheetId="22" r:id="rId2"/>
    <sheet name="JAN" sheetId="1" r:id="rId3"/>
    <sheet name="FEV" sheetId="49" r:id="rId4"/>
    <sheet name="MARS" sheetId="48" r:id="rId5"/>
    <sheet name="AVRIL" sheetId="47" r:id="rId6"/>
    <sheet name="MAI" sheetId="46" r:id="rId7"/>
    <sheet name="JUIN" sheetId="45" r:id="rId8"/>
    <sheet name="JUILLET" sheetId="44" r:id="rId9"/>
    <sheet name="AOUT" sheetId="43" r:id="rId10"/>
    <sheet name="SEPT" sheetId="42" r:id="rId11"/>
    <sheet name="OCT" sheetId="41" r:id="rId12"/>
    <sheet name="NOV" sheetId="40" r:id="rId13"/>
    <sheet name="DEC" sheetId="39" r:id="rId14"/>
    <sheet name="HYPOTA ORTHOSTATIQUE" sheetId="25" r:id="rId15"/>
    <sheet name="HYPOTA RECUEIL" sheetId="26" r:id="rId16"/>
    <sheet name="HYPOTA FEUILLE VIERGE" sheetId="27" r:id="rId17"/>
    <sheet name="RECAPITULATIF ANNÉE" sheetId="51" r:id="rId18"/>
  </sheets>
  <definedNames>
    <definedName name="choix">'HYPOTA RECUEIL'!$C$54:$C$55</definedName>
    <definedName name="ddd">#REF!</definedName>
    <definedName name="_xlnm.Print_Area" localSheetId="9">AOUT!$A$2:$K$34</definedName>
    <definedName name="_xlnm.Print_Area" localSheetId="5">AVRIL!$A$2:$K$34</definedName>
    <definedName name="_xlnm.Print_Area" localSheetId="13">DEC!$A$2:$K$34</definedName>
    <definedName name="_xlnm.Print_Area" localSheetId="3">FEV!$A$2:$K$34</definedName>
    <definedName name="_xlnm.Print_Area" localSheetId="16">'HYPOTA FEUILLE VIERGE'!$A$1:$Q$47</definedName>
    <definedName name="_xlnm.Print_Area" localSheetId="15">'HYPOTA RECUEIL'!$A$1:$Q$48</definedName>
    <definedName name="_xlnm.Print_Area" localSheetId="2">JAN!$A$2:$K$34</definedName>
    <definedName name="_xlnm.Print_Area" localSheetId="8">JUILLET!$A$2:$K$34</definedName>
    <definedName name="_xlnm.Print_Area" localSheetId="7">JUIN!$A$2:$K$34</definedName>
    <definedName name="_xlnm.Print_Area" localSheetId="6">MAI!$A$2:$K$34</definedName>
    <definedName name="_xlnm.Print_Area" localSheetId="4">MARS!$A$2:$K$34</definedName>
    <definedName name="_xlnm.Print_Area" localSheetId="12">NOV!$A$2:$K$34</definedName>
    <definedName name="_xlnm.Print_Area" localSheetId="11">OCT!$A$2:$K$34</definedName>
    <definedName name="_xlnm.Print_Area" localSheetId="10">SEPT!$A$2:$K$34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49" l="1"/>
  <c r="G83" i="49"/>
  <c r="F83" i="49"/>
  <c r="E83" i="49"/>
  <c r="D83" i="49"/>
  <c r="C83" i="49"/>
  <c r="H82" i="49"/>
  <c r="G82" i="49"/>
  <c r="F82" i="49"/>
  <c r="E82" i="49"/>
  <c r="D82" i="49"/>
  <c r="C82" i="49"/>
  <c r="I76" i="49"/>
  <c r="H76" i="49"/>
  <c r="G76" i="49"/>
  <c r="F76" i="49"/>
  <c r="E76" i="49"/>
  <c r="D76" i="49"/>
  <c r="C76" i="49"/>
  <c r="I75" i="49"/>
  <c r="H75" i="49"/>
  <c r="G75" i="49"/>
  <c r="F75" i="49"/>
  <c r="E75" i="49"/>
  <c r="D75" i="49"/>
  <c r="C75" i="49"/>
  <c r="J69" i="49"/>
  <c r="I69" i="49"/>
  <c r="H69" i="49"/>
  <c r="G69" i="49"/>
  <c r="F69" i="49"/>
  <c r="E69" i="49"/>
  <c r="D69" i="49"/>
  <c r="J68" i="49"/>
  <c r="I68" i="49"/>
  <c r="H68" i="49"/>
  <c r="G68" i="49"/>
  <c r="F68" i="49"/>
  <c r="E68" i="49"/>
  <c r="D68" i="49"/>
  <c r="B60" i="49"/>
  <c r="D31" i="51" s="1"/>
  <c r="B51" i="49"/>
  <c r="D18" i="51" s="1"/>
  <c r="B48" i="49"/>
  <c r="D5" i="51" s="1"/>
  <c r="B30" i="49"/>
  <c r="D28" i="49"/>
  <c r="G26" i="49"/>
  <c r="B26" i="49"/>
  <c r="H83" i="48"/>
  <c r="G83" i="48"/>
  <c r="F83" i="48"/>
  <c r="E83" i="48"/>
  <c r="D83" i="48"/>
  <c r="C83" i="48"/>
  <c r="H82" i="48"/>
  <c r="G82" i="48"/>
  <c r="F82" i="48"/>
  <c r="E82" i="48"/>
  <c r="D82" i="48"/>
  <c r="C82" i="48"/>
  <c r="I76" i="48"/>
  <c r="H76" i="48"/>
  <c r="G76" i="48"/>
  <c r="F76" i="48"/>
  <c r="E76" i="48"/>
  <c r="D76" i="48"/>
  <c r="C76" i="48"/>
  <c r="I75" i="48"/>
  <c r="H75" i="48"/>
  <c r="G75" i="48"/>
  <c r="F75" i="48"/>
  <c r="E75" i="48"/>
  <c r="D75" i="48"/>
  <c r="C75" i="48"/>
  <c r="J69" i="48"/>
  <c r="I69" i="48"/>
  <c r="H69" i="48"/>
  <c r="G69" i="48"/>
  <c r="F69" i="48"/>
  <c r="E69" i="48"/>
  <c r="D69" i="48"/>
  <c r="J68" i="48"/>
  <c r="I68" i="48"/>
  <c r="H68" i="48"/>
  <c r="G68" i="48"/>
  <c r="F68" i="48"/>
  <c r="E68" i="48"/>
  <c r="D68" i="48"/>
  <c r="B60" i="48"/>
  <c r="D32" i="51" s="1"/>
  <c r="B51" i="48"/>
  <c r="D19" i="51" s="1"/>
  <c r="B48" i="48"/>
  <c r="D6" i="51" s="1"/>
  <c r="B30" i="48"/>
  <c r="D28" i="48"/>
  <c r="G26" i="48"/>
  <c r="B26" i="48"/>
  <c r="H83" i="47"/>
  <c r="G83" i="47"/>
  <c r="F83" i="47"/>
  <c r="E83" i="47"/>
  <c r="D83" i="47"/>
  <c r="C83" i="47"/>
  <c r="H82" i="47"/>
  <c r="G82" i="47"/>
  <c r="F82" i="47"/>
  <c r="E82" i="47"/>
  <c r="D82" i="47"/>
  <c r="C82" i="47"/>
  <c r="I76" i="47"/>
  <c r="H76" i="47"/>
  <c r="G76" i="47"/>
  <c r="F76" i="47"/>
  <c r="E76" i="47"/>
  <c r="D76" i="47"/>
  <c r="C76" i="47"/>
  <c r="I75" i="47"/>
  <c r="H75" i="47"/>
  <c r="G75" i="47"/>
  <c r="F75" i="47"/>
  <c r="E75" i="47"/>
  <c r="D75" i="47"/>
  <c r="C75" i="47"/>
  <c r="J69" i="47"/>
  <c r="I69" i="47"/>
  <c r="H69" i="47"/>
  <c r="G69" i="47"/>
  <c r="F69" i="47"/>
  <c r="E69" i="47"/>
  <c r="D69" i="47"/>
  <c r="J68" i="47"/>
  <c r="I68" i="47"/>
  <c r="H68" i="47"/>
  <c r="G68" i="47"/>
  <c r="F68" i="47"/>
  <c r="E68" i="47"/>
  <c r="D68" i="47"/>
  <c r="B60" i="47"/>
  <c r="D33" i="51" s="1"/>
  <c r="B51" i="47"/>
  <c r="D20" i="51" s="1"/>
  <c r="B48" i="47"/>
  <c r="D7" i="51" s="1"/>
  <c r="B30" i="47"/>
  <c r="D28" i="47"/>
  <c r="G26" i="47"/>
  <c r="B26" i="47"/>
  <c r="H83" i="46"/>
  <c r="G83" i="46"/>
  <c r="F83" i="46"/>
  <c r="E83" i="46"/>
  <c r="D83" i="46"/>
  <c r="C83" i="46"/>
  <c r="H82" i="46"/>
  <c r="G82" i="46"/>
  <c r="F82" i="46"/>
  <c r="E82" i="46"/>
  <c r="D82" i="46"/>
  <c r="C82" i="46"/>
  <c r="I76" i="46"/>
  <c r="H76" i="46"/>
  <c r="G76" i="46"/>
  <c r="F76" i="46"/>
  <c r="E76" i="46"/>
  <c r="D76" i="46"/>
  <c r="C76" i="46"/>
  <c r="I75" i="46"/>
  <c r="H75" i="46"/>
  <c r="G75" i="46"/>
  <c r="F75" i="46"/>
  <c r="E75" i="46"/>
  <c r="D75" i="46"/>
  <c r="C75" i="46"/>
  <c r="J69" i="46"/>
  <c r="I69" i="46"/>
  <c r="H69" i="46"/>
  <c r="G69" i="46"/>
  <c r="F69" i="46"/>
  <c r="E69" i="46"/>
  <c r="D69" i="46"/>
  <c r="J68" i="46"/>
  <c r="I68" i="46"/>
  <c r="H68" i="46"/>
  <c r="G68" i="46"/>
  <c r="F68" i="46"/>
  <c r="E68" i="46"/>
  <c r="D68" i="46"/>
  <c r="B60" i="46"/>
  <c r="D34" i="51" s="1"/>
  <c r="B51" i="46"/>
  <c r="D21" i="51" s="1"/>
  <c r="B48" i="46"/>
  <c r="D8" i="51" s="1"/>
  <c r="B30" i="46"/>
  <c r="D28" i="46"/>
  <c r="G26" i="46"/>
  <c r="B26" i="46"/>
  <c r="H83" i="45"/>
  <c r="G83" i="45"/>
  <c r="F83" i="45"/>
  <c r="E83" i="45"/>
  <c r="D83" i="45"/>
  <c r="C83" i="45"/>
  <c r="H82" i="45"/>
  <c r="G82" i="45"/>
  <c r="F82" i="45"/>
  <c r="E82" i="45"/>
  <c r="D82" i="45"/>
  <c r="C82" i="45"/>
  <c r="I76" i="45"/>
  <c r="H76" i="45"/>
  <c r="G76" i="45"/>
  <c r="F76" i="45"/>
  <c r="E76" i="45"/>
  <c r="D76" i="45"/>
  <c r="C76" i="45"/>
  <c r="I75" i="45"/>
  <c r="H75" i="45"/>
  <c r="G75" i="45"/>
  <c r="F75" i="45"/>
  <c r="E75" i="45"/>
  <c r="D75" i="45"/>
  <c r="C75" i="45"/>
  <c r="J69" i="45"/>
  <c r="I69" i="45"/>
  <c r="H69" i="45"/>
  <c r="G69" i="45"/>
  <c r="F69" i="45"/>
  <c r="E69" i="45"/>
  <c r="D69" i="45"/>
  <c r="J68" i="45"/>
  <c r="I68" i="45"/>
  <c r="H68" i="45"/>
  <c r="G68" i="45"/>
  <c r="F68" i="45"/>
  <c r="E68" i="45"/>
  <c r="D68" i="45"/>
  <c r="B60" i="45"/>
  <c r="D35" i="51" s="1"/>
  <c r="B51" i="45"/>
  <c r="D22" i="51" s="1"/>
  <c r="B48" i="45"/>
  <c r="D9" i="51" s="1"/>
  <c r="B30" i="45"/>
  <c r="D28" i="45"/>
  <c r="G26" i="45"/>
  <c r="B26" i="45"/>
  <c r="H83" i="44"/>
  <c r="G83" i="44"/>
  <c r="F83" i="44"/>
  <c r="E83" i="44"/>
  <c r="D83" i="44"/>
  <c r="C83" i="44"/>
  <c r="H82" i="44"/>
  <c r="G82" i="44"/>
  <c r="F82" i="44"/>
  <c r="E82" i="44"/>
  <c r="D82" i="44"/>
  <c r="C82" i="44"/>
  <c r="I76" i="44"/>
  <c r="H76" i="44"/>
  <c r="G76" i="44"/>
  <c r="F76" i="44"/>
  <c r="E76" i="44"/>
  <c r="D76" i="44"/>
  <c r="C76" i="44"/>
  <c r="I75" i="44"/>
  <c r="H75" i="44"/>
  <c r="G75" i="44"/>
  <c r="F75" i="44"/>
  <c r="E75" i="44"/>
  <c r="D75" i="44"/>
  <c r="C75" i="44"/>
  <c r="J69" i="44"/>
  <c r="I69" i="44"/>
  <c r="H69" i="44"/>
  <c r="G69" i="44"/>
  <c r="F69" i="44"/>
  <c r="E69" i="44"/>
  <c r="D69" i="44"/>
  <c r="J68" i="44"/>
  <c r="I68" i="44"/>
  <c r="H68" i="44"/>
  <c r="G68" i="44"/>
  <c r="F68" i="44"/>
  <c r="E68" i="44"/>
  <c r="D68" i="44"/>
  <c r="B60" i="44"/>
  <c r="D36" i="51" s="1"/>
  <c r="B51" i="44"/>
  <c r="D23" i="51" s="1"/>
  <c r="B48" i="44"/>
  <c r="D10" i="51" s="1"/>
  <c r="B30" i="44"/>
  <c r="D28" i="44"/>
  <c r="G26" i="44"/>
  <c r="B26" i="44"/>
  <c r="H83" i="43"/>
  <c r="G83" i="43"/>
  <c r="F83" i="43"/>
  <c r="E83" i="43"/>
  <c r="D83" i="43"/>
  <c r="C83" i="43"/>
  <c r="H82" i="43"/>
  <c r="G82" i="43"/>
  <c r="F82" i="43"/>
  <c r="E82" i="43"/>
  <c r="D82" i="43"/>
  <c r="C82" i="43"/>
  <c r="I76" i="43"/>
  <c r="H76" i="43"/>
  <c r="G76" i="43"/>
  <c r="F76" i="43"/>
  <c r="E76" i="43"/>
  <c r="D76" i="43"/>
  <c r="C76" i="43"/>
  <c r="I75" i="43"/>
  <c r="H75" i="43"/>
  <c r="G75" i="43"/>
  <c r="F75" i="43"/>
  <c r="E75" i="43"/>
  <c r="D75" i="43"/>
  <c r="C75" i="43"/>
  <c r="J69" i="43"/>
  <c r="I69" i="43"/>
  <c r="H69" i="43"/>
  <c r="G69" i="43"/>
  <c r="F69" i="43"/>
  <c r="E69" i="43"/>
  <c r="D69" i="43"/>
  <c r="J68" i="43"/>
  <c r="I68" i="43"/>
  <c r="H68" i="43"/>
  <c r="G68" i="43"/>
  <c r="F68" i="43"/>
  <c r="E68" i="43"/>
  <c r="D68" i="43"/>
  <c r="B60" i="43"/>
  <c r="D37" i="51" s="1"/>
  <c r="B51" i="43"/>
  <c r="D24" i="51" s="1"/>
  <c r="B48" i="43"/>
  <c r="D11" i="51" s="1"/>
  <c r="B30" i="43"/>
  <c r="D28" i="43"/>
  <c r="G26" i="43"/>
  <c r="B26" i="43"/>
  <c r="H83" i="42"/>
  <c r="G83" i="42"/>
  <c r="F83" i="42"/>
  <c r="E83" i="42"/>
  <c r="D83" i="42"/>
  <c r="C83" i="42"/>
  <c r="H82" i="42"/>
  <c r="G82" i="42"/>
  <c r="F82" i="42"/>
  <c r="E82" i="42"/>
  <c r="D82" i="42"/>
  <c r="C82" i="42"/>
  <c r="I76" i="42"/>
  <c r="H76" i="42"/>
  <c r="G76" i="42"/>
  <c r="F76" i="42"/>
  <c r="E76" i="42"/>
  <c r="D76" i="42"/>
  <c r="C76" i="42"/>
  <c r="I75" i="42"/>
  <c r="H75" i="42"/>
  <c r="G75" i="42"/>
  <c r="F75" i="42"/>
  <c r="E75" i="42"/>
  <c r="D75" i="42"/>
  <c r="C75" i="42"/>
  <c r="J69" i="42"/>
  <c r="I69" i="42"/>
  <c r="H69" i="42"/>
  <c r="G69" i="42"/>
  <c r="F69" i="42"/>
  <c r="E69" i="42"/>
  <c r="D69" i="42"/>
  <c r="J68" i="42"/>
  <c r="I68" i="42"/>
  <c r="H68" i="42"/>
  <c r="G68" i="42"/>
  <c r="F68" i="42"/>
  <c r="E68" i="42"/>
  <c r="D68" i="42"/>
  <c r="B60" i="42"/>
  <c r="D38" i="51" s="1"/>
  <c r="B51" i="42"/>
  <c r="D25" i="51" s="1"/>
  <c r="B48" i="42"/>
  <c r="D12" i="51" s="1"/>
  <c r="B30" i="42"/>
  <c r="D28" i="42"/>
  <c r="G26" i="42"/>
  <c r="B26" i="42"/>
  <c r="H83" i="41"/>
  <c r="G83" i="41"/>
  <c r="F83" i="41"/>
  <c r="E83" i="41"/>
  <c r="D83" i="41"/>
  <c r="C83" i="41"/>
  <c r="H82" i="41"/>
  <c r="G82" i="41"/>
  <c r="F82" i="41"/>
  <c r="E82" i="41"/>
  <c r="D82" i="41"/>
  <c r="C82" i="41"/>
  <c r="I76" i="41"/>
  <c r="H76" i="41"/>
  <c r="G76" i="41"/>
  <c r="F76" i="41"/>
  <c r="E76" i="41"/>
  <c r="D76" i="41"/>
  <c r="C76" i="41"/>
  <c r="I75" i="41"/>
  <c r="H75" i="41"/>
  <c r="G75" i="41"/>
  <c r="F75" i="41"/>
  <c r="E75" i="41"/>
  <c r="D75" i="41"/>
  <c r="C75" i="41"/>
  <c r="J69" i="41"/>
  <c r="I69" i="41"/>
  <c r="H69" i="41"/>
  <c r="G69" i="41"/>
  <c r="F69" i="41"/>
  <c r="E69" i="41"/>
  <c r="D69" i="41"/>
  <c r="J68" i="41"/>
  <c r="I68" i="41"/>
  <c r="H68" i="41"/>
  <c r="G68" i="41"/>
  <c r="F68" i="41"/>
  <c r="E68" i="41"/>
  <c r="D68" i="41"/>
  <c r="B60" i="41"/>
  <c r="D39" i="51" s="1"/>
  <c r="B51" i="41"/>
  <c r="D26" i="51" s="1"/>
  <c r="B48" i="41"/>
  <c r="D13" i="51" s="1"/>
  <c r="B30" i="41"/>
  <c r="D28" i="41"/>
  <c r="G26" i="41"/>
  <c r="B26" i="41"/>
  <c r="H83" i="40"/>
  <c r="G83" i="40"/>
  <c r="F83" i="40"/>
  <c r="E83" i="40"/>
  <c r="D83" i="40"/>
  <c r="C83" i="40"/>
  <c r="H82" i="40"/>
  <c r="G82" i="40"/>
  <c r="F82" i="40"/>
  <c r="E82" i="40"/>
  <c r="D82" i="40"/>
  <c r="C82" i="40"/>
  <c r="I76" i="40"/>
  <c r="H76" i="40"/>
  <c r="G76" i="40"/>
  <c r="F76" i="40"/>
  <c r="E76" i="40"/>
  <c r="D76" i="40"/>
  <c r="C76" i="40"/>
  <c r="I75" i="40"/>
  <c r="H75" i="40"/>
  <c r="G75" i="40"/>
  <c r="F75" i="40"/>
  <c r="E75" i="40"/>
  <c r="D75" i="40"/>
  <c r="C75" i="40"/>
  <c r="J69" i="40"/>
  <c r="I69" i="40"/>
  <c r="H69" i="40"/>
  <c r="G69" i="40"/>
  <c r="F69" i="40"/>
  <c r="E69" i="40"/>
  <c r="D69" i="40"/>
  <c r="J68" i="40"/>
  <c r="I68" i="40"/>
  <c r="H68" i="40"/>
  <c r="G68" i="40"/>
  <c r="F68" i="40"/>
  <c r="E68" i="40"/>
  <c r="D68" i="40"/>
  <c r="B60" i="40"/>
  <c r="D40" i="51" s="1"/>
  <c r="B51" i="40"/>
  <c r="D27" i="51" s="1"/>
  <c r="B48" i="40"/>
  <c r="D14" i="51" s="1"/>
  <c r="B30" i="40"/>
  <c r="D28" i="40"/>
  <c r="G26" i="40"/>
  <c r="B26" i="40"/>
  <c r="H83" i="39"/>
  <c r="G83" i="39"/>
  <c r="F83" i="39"/>
  <c r="E83" i="39"/>
  <c r="D83" i="39"/>
  <c r="C83" i="39"/>
  <c r="H82" i="39"/>
  <c r="G82" i="39"/>
  <c r="F82" i="39"/>
  <c r="E82" i="39"/>
  <c r="D82" i="39"/>
  <c r="C82" i="39"/>
  <c r="I76" i="39"/>
  <c r="H76" i="39"/>
  <c r="G76" i="39"/>
  <c r="F76" i="39"/>
  <c r="E76" i="39"/>
  <c r="D76" i="39"/>
  <c r="C76" i="39"/>
  <c r="I75" i="39"/>
  <c r="H75" i="39"/>
  <c r="G75" i="39"/>
  <c r="F75" i="39"/>
  <c r="E75" i="39"/>
  <c r="D75" i="39"/>
  <c r="C75" i="39"/>
  <c r="J69" i="39"/>
  <c r="I69" i="39"/>
  <c r="H69" i="39"/>
  <c r="G69" i="39"/>
  <c r="F69" i="39"/>
  <c r="E69" i="39"/>
  <c r="D69" i="39"/>
  <c r="J68" i="39"/>
  <c r="I68" i="39"/>
  <c r="H68" i="39"/>
  <c r="G68" i="39"/>
  <c r="F68" i="39"/>
  <c r="E68" i="39"/>
  <c r="D68" i="39"/>
  <c r="B60" i="39"/>
  <c r="D41" i="51" s="1"/>
  <c r="B51" i="39"/>
  <c r="D28" i="51" s="1"/>
  <c r="B48" i="39"/>
  <c r="D15" i="51" s="1"/>
  <c r="B30" i="39"/>
  <c r="D28" i="39"/>
  <c r="G26" i="39"/>
  <c r="B26" i="39"/>
  <c r="G26" i="1"/>
  <c r="B48" i="26"/>
  <c r="B48" i="1" l="1"/>
  <c r="D4" i="51" s="1"/>
  <c r="B60" i="1"/>
  <c r="D30" i="51" s="1"/>
  <c r="B26" i="1"/>
  <c r="B51" i="1"/>
  <c r="D17" i="51" s="1"/>
  <c r="H83" i="1"/>
  <c r="I76" i="1"/>
  <c r="H82" i="1"/>
  <c r="I75" i="1"/>
  <c r="G83" i="1"/>
  <c r="H76" i="1"/>
  <c r="G82" i="1"/>
  <c r="H75" i="1"/>
  <c r="F83" i="1"/>
  <c r="G76" i="1"/>
  <c r="F82" i="1"/>
  <c r="G75" i="1"/>
  <c r="E83" i="1"/>
  <c r="F76" i="1"/>
  <c r="E82" i="1"/>
  <c r="F75" i="1"/>
  <c r="D83" i="1"/>
  <c r="E76" i="1"/>
  <c r="D82" i="1"/>
  <c r="E75" i="1"/>
  <c r="C83" i="1"/>
  <c r="D76" i="1"/>
  <c r="C82" i="1"/>
  <c r="D75" i="1"/>
  <c r="B30" i="1"/>
  <c r="J68" i="1"/>
  <c r="D28" i="1"/>
  <c r="H68" i="1"/>
  <c r="D68" i="1"/>
  <c r="F68" i="1"/>
  <c r="C76" i="1"/>
  <c r="C75" i="1"/>
  <c r="J69" i="1"/>
  <c r="I69" i="1"/>
  <c r="H69" i="1"/>
  <c r="G69" i="1"/>
  <c r="F69" i="1"/>
  <c r="E69" i="1"/>
  <c r="D69" i="1"/>
  <c r="I68" i="1"/>
  <c r="G68" i="1"/>
  <c r="E68" i="1"/>
</calcChain>
</file>

<file path=xl/sharedStrings.xml><?xml version="1.0" encoding="utf-8"?>
<sst xmlns="http://schemas.openxmlformats.org/spreadsheetml/2006/main" count="984" uniqueCount="77">
  <si>
    <t>MESURE 2</t>
  </si>
  <si>
    <t>MESURE 3</t>
  </si>
  <si>
    <t>DIA</t>
  </si>
  <si>
    <t>MATIN</t>
  </si>
  <si>
    <t>JOUR 1</t>
  </si>
  <si>
    <t>JOUR 2</t>
  </si>
  <si>
    <t>JOUR 3</t>
  </si>
  <si>
    <t>JOUR 4</t>
  </si>
  <si>
    <t>JOUR 5</t>
  </si>
  <si>
    <t>JOUR 6</t>
  </si>
  <si>
    <t>JOUR 7</t>
  </si>
  <si>
    <t>PAS</t>
  </si>
  <si>
    <t>PAD</t>
  </si>
  <si>
    <t>J1</t>
  </si>
  <si>
    <t>J2</t>
  </si>
  <si>
    <t>J3</t>
  </si>
  <si>
    <t>J4</t>
  </si>
  <si>
    <t>J5</t>
  </si>
  <si>
    <t>J6</t>
  </si>
  <si>
    <t>J7</t>
  </si>
  <si>
    <t>MESURE 1</t>
  </si>
  <si>
    <t>Traitement</t>
  </si>
  <si>
    <t>SYS</t>
  </si>
  <si>
    <t>SOIR</t>
  </si>
  <si>
    <t>l</t>
  </si>
  <si>
    <t>PAS normale</t>
  </si>
  <si>
    <t>PAD normale</t>
  </si>
  <si>
    <t>Données 3 mesures</t>
  </si>
  <si>
    <t>Données 2 mesures</t>
  </si>
  <si>
    <t>Données 2 mesures en excluant le 1e jour</t>
  </si>
  <si>
    <r>
      <t>2 mesures par série</t>
    </r>
    <r>
      <rPr>
        <i/>
        <sz val="11"/>
        <color theme="1"/>
        <rFont val="Arial Narrow"/>
        <family val="2"/>
      </rPr>
      <t xml:space="preserve"> : exclusion de la première mesure de chaque série</t>
    </r>
  </si>
  <si>
    <r>
      <t>2 mesures par série sans J1</t>
    </r>
    <r>
      <rPr>
        <sz val="11"/>
        <color theme="1"/>
        <rFont val="Arial Narrow"/>
        <family val="2"/>
      </rPr>
      <t xml:space="preserve"> : </t>
    </r>
    <r>
      <rPr>
        <i/>
        <sz val="11"/>
        <color theme="1"/>
        <rFont val="Arial Narrow"/>
        <family val="2"/>
      </rPr>
      <t>exclusion de la première mesure de chaque série sans le 1e jour</t>
    </r>
  </si>
  <si>
    <r>
      <rPr>
        <b/>
        <i/>
        <u/>
        <sz val="11"/>
        <color theme="1"/>
        <rFont val="Arial Narrow"/>
        <family val="2"/>
      </rPr>
      <t>3 mesures par série</t>
    </r>
    <r>
      <rPr>
        <b/>
        <i/>
        <sz val="11"/>
        <color theme="1"/>
        <rFont val="Arial Narrow"/>
        <family val="2"/>
      </rPr>
      <t xml:space="preserve"> : </t>
    </r>
    <r>
      <rPr>
        <i/>
        <sz val="11"/>
        <color theme="1"/>
        <rFont val="Arial Narrow"/>
        <family val="2"/>
      </rPr>
      <t>moyenne quotidienne des 3 mesures de chaque série</t>
    </r>
  </si>
  <si>
    <t>RECHERCHE D'HYPOTENSION ARTERIELLE ORTHOSTATIQUE</t>
  </si>
  <si>
    <t>/</t>
  </si>
  <si>
    <t>Résultat allongé</t>
  </si>
  <si>
    <t>Résultat 1' debout</t>
  </si>
  <si>
    <t>Résultat 3' debout</t>
  </si>
  <si>
    <t>Résultat 5' debout</t>
  </si>
  <si>
    <t>CABINET</t>
  </si>
  <si>
    <t>DOMICILE</t>
  </si>
  <si>
    <r>
      <rPr>
        <b/>
        <u/>
        <sz val="16"/>
        <rFont val="Calibri"/>
        <family val="2"/>
        <scheme val="minor"/>
      </rPr>
      <t>NOM</t>
    </r>
    <r>
      <rPr>
        <b/>
        <sz val="16"/>
        <rFont val="Calibri"/>
        <family val="2"/>
        <scheme val="minor"/>
      </rPr>
      <t xml:space="preserve">    :</t>
    </r>
  </si>
  <si>
    <r>
      <rPr>
        <b/>
        <u/>
        <sz val="16"/>
        <rFont val="Calibri"/>
        <family val="2"/>
        <scheme val="minor"/>
      </rPr>
      <t>PRENOM</t>
    </r>
    <r>
      <rPr>
        <b/>
        <sz val="16"/>
        <rFont val="Calibri"/>
        <family val="2"/>
        <scheme val="minor"/>
      </rPr>
      <t xml:space="preserve">    :</t>
    </r>
  </si>
  <si>
    <r>
      <rPr>
        <b/>
        <u/>
        <sz val="16"/>
        <rFont val="Calibri"/>
        <family val="2"/>
        <scheme val="minor"/>
      </rPr>
      <t>DATE ET LIEU DU RECUEIL</t>
    </r>
    <r>
      <rPr>
        <b/>
        <sz val="16"/>
        <rFont val="Calibri"/>
        <family val="2"/>
        <scheme val="minor"/>
      </rPr>
      <t xml:space="preserve">   :</t>
    </r>
  </si>
  <si>
    <t>LE</t>
  </si>
  <si>
    <t>AU</t>
  </si>
  <si>
    <r>
      <t xml:space="preserve">1/ </t>
    </r>
    <r>
      <rPr>
        <b/>
        <u/>
        <sz val="14"/>
        <rFont val="Arial Narrow"/>
        <family val="2"/>
      </rPr>
      <t>S’allonger pendant 10’ puis prendre sa tension artérielle et son pouls</t>
    </r>
    <r>
      <rPr>
        <b/>
        <sz val="14"/>
        <rFont val="Arial Narrow"/>
        <family val="2"/>
      </rPr>
      <t> :</t>
    </r>
  </si>
  <si>
    <t>SYS      :</t>
  </si>
  <si>
    <t>mmHg</t>
  </si>
  <si>
    <t>DIA      :</t>
  </si>
  <si>
    <t>PULSE :</t>
  </si>
  <si>
    <t>/mn</t>
  </si>
  <si>
    <r>
      <t xml:space="preserve">2/ </t>
    </r>
    <r>
      <rPr>
        <b/>
        <u/>
        <sz val="14"/>
        <rFont val="Arial Narrow"/>
        <family val="2"/>
      </rPr>
      <t>Se lever puis reprendre sa tension artérielle et son pouls à 1, 3 et 5 minutes debout</t>
    </r>
    <r>
      <rPr>
        <b/>
        <sz val="14"/>
        <rFont val="Arial Narrow"/>
        <family val="2"/>
      </rPr>
      <t> :</t>
    </r>
  </si>
  <si>
    <r>
      <rPr>
        <b/>
        <u/>
        <sz val="14"/>
        <rFont val="Arial Narrow"/>
        <family val="2"/>
      </rPr>
      <t>Systématique</t>
    </r>
    <r>
      <rPr>
        <sz val="14"/>
        <rFont val="Arial Narrow"/>
        <family val="2"/>
      </rPr>
      <t xml:space="preserve"> : 2x par an 2 à 3 heures après la prise d'un traitement antihypertenseur</t>
    </r>
  </si>
  <si>
    <r>
      <rPr>
        <b/>
        <i/>
        <u/>
        <sz val="14"/>
        <rFont val="Arial Narrow"/>
        <family val="2"/>
      </rPr>
      <t>Si symptômes</t>
    </r>
    <r>
      <rPr>
        <b/>
        <i/>
        <sz val="14"/>
        <rFont val="Arial Narrow"/>
        <family val="2"/>
      </rPr>
      <t xml:space="preserve"> </t>
    </r>
    <r>
      <rPr>
        <sz val="14"/>
        <rFont val="Arial Narrow"/>
        <family val="2"/>
      </rPr>
      <t>: étourdissements, perte de connaissance, vertiges, vision trouble, maux de tête, sensation de poids sur les épaules, douleurs de la nuque…)</t>
    </r>
  </si>
  <si>
    <t>PRÉNOM :</t>
  </si>
  <si>
    <t>Résultat après 1' debout</t>
  </si>
  <si>
    <t>Résultat après 5' debout</t>
  </si>
  <si>
    <t>Résultat après 3' debout</t>
  </si>
  <si>
    <t>CHOIX</t>
  </si>
  <si>
    <r>
      <t>NOM</t>
    </r>
    <r>
      <rPr>
        <b/>
        <sz val="16"/>
        <rFont val="Calibri"/>
        <family val="2"/>
        <scheme val="minor"/>
      </rPr>
      <t xml:space="preserve"> :</t>
    </r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</si>
  <si>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</si>
  <si>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</si>
  <si>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</si>
  <si>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</si>
  <si>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</si>
  <si>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</si>
  <si>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</si>
  <si>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</si>
  <si>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</si>
  <si>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</si>
  <si>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</si>
  <si>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</si>
  <si>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3 mesures</t>
  </si>
  <si>
    <t>2 mesures</t>
  </si>
  <si>
    <t>2 mesures sans J1</t>
  </si>
  <si>
    <t>RESULTATS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</si>
</sst>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4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i/>
      <u/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sz val="9"/>
      <color theme="0"/>
      <name val="Calibri"/>
      <family val="2"/>
      <scheme val="minor"/>
    </font>
    <font>
      <b/>
      <sz val="1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 Narrow"/>
      <family val="2"/>
    </font>
    <font>
      <b/>
      <u/>
      <sz val="14"/>
      <name val="Arial Narrow"/>
      <family val="2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sz val="14"/>
      <name val="Arial Narrow"/>
      <family val="2"/>
    </font>
    <font>
      <b/>
      <i/>
      <u/>
      <sz val="14"/>
      <name val="Arial Narrow"/>
      <family val="2"/>
    </font>
    <font>
      <b/>
      <i/>
      <sz val="14"/>
      <name val="Arial Narrow"/>
      <family val="2"/>
    </font>
    <font>
      <b/>
      <sz val="16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B07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2" borderId="9" xfId="0" applyFont="1" applyFill="1" applyBorder="1" applyAlignment="1" applyProtection="1">
      <alignment horizontal="center" vertical="center"/>
    </xf>
    <xf numFmtId="17" fontId="0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0" xfId="0" applyFont="1" applyFill="1" applyProtection="1"/>
    <xf numFmtId="0" fontId="5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4" fillId="2" borderId="0" xfId="0" applyFont="1" applyFill="1" applyProtection="1"/>
    <xf numFmtId="0" fontId="0" fillId="2" borderId="0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9" fillId="2" borderId="0" xfId="0" applyFont="1" applyFill="1" applyBorder="1" applyAlignment="1" applyProtection="1"/>
    <xf numFmtId="0" fontId="12" fillId="2" borderId="0" xfId="0" applyFont="1" applyFill="1" applyAlignment="1" applyProtection="1"/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/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</xf>
    <xf numFmtId="0" fontId="0" fillId="2" borderId="21" xfId="0" applyFill="1" applyBorder="1" applyProtection="1"/>
    <xf numFmtId="0" fontId="14" fillId="3" borderId="16" xfId="0" applyFont="1" applyFill="1" applyBorder="1" applyAlignment="1" applyProtection="1">
      <alignment horizontal="center" vertical="center"/>
    </xf>
    <xf numFmtId="0" fontId="14" fillId="3" borderId="28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21" fillId="2" borderId="0" xfId="0" applyFont="1" applyFill="1"/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 vertical="center"/>
    </xf>
    <xf numFmtId="0" fontId="21" fillId="2" borderId="4" xfId="0" applyFont="1" applyFill="1" applyBorder="1"/>
    <xf numFmtId="0" fontId="21" fillId="2" borderId="5" xfId="0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5" xfId="0" applyFont="1" applyFill="1" applyBorder="1"/>
    <xf numFmtId="0" fontId="21" fillId="2" borderId="5" xfId="0" applyFont="1" applyFill="1" applyBorder="1" applyAlignment="1">
      <alignment horizontal="center"/>
    </xf>
    <xf numFmtId="0" fontId="21" fillId="2" borderId="14" xfId="0" applyFont="1" applyFill="1" applyBorder="1"/>
    <xf numFmtId="0" fontId="21" fillId="2" borderId="7" xfId="0" applyFont="1" applyFill="1" applyBorder="1"/>
    <xf numFmtId="0" fontId="21" fillId="2" borderId="9" xfId="0" applyFont="1" applyFill="1" applyBorder="1" applyAlignment="1">
      <alignment horizontal="center" vertical="center"/>
    </xf>
    <xf numFmtId="0" fontId="21" fillId="2" borderId="9" xfId="0" applyFont="1" applyFill="1" applyBorder="1"/>
    <xf numFmtId="0" fontId="21" fillId="2" borderId="9" xfId="0" applyFont="1" applyFill="1" applyBorder="1" applyAlignment="1">
      <alignment vertical="top"/>
    </xf>
    <xf numFmtId="0" fontId="21" fillId="2" borderId="17" xfId="0" applyFont="1" applyFill="1" applyBorder="1"/>
    <xf numFmtId="0" fontId="21" fillId="2" borderId="0" xfId="0" applyFont="1" applyFill="1" applyAlignment="1">
      <alignment horizontal="right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5" fillId="2" borderId="14" xfId="0" applyFont="1" applyFill="1" applyBorder="1"/>
    <xf numFmtId="0" fontId="22" fillId="2" borderId="1" xfId="0" applyFont="1" applyFill="1" applyBorder="1" applyAlignment="1">
      <alignment horizontal="left" vertical="center"/>
    </xf>
    <xf numFmtId="0" fontId="25" fillId="2" borderId="7" xfId="0" applyFont="1" applyFill="1" applyBorder="1"/>
    <xf numFmtId="0" fontId="25" fillId="2" borderId="9" xfId="0" applyFont="1" applyFill="1" applyBorder="1" applyAlignment="1">
      <alignment horizontal="right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9" xfId="0" applyFont="1" applyFill="1" applyBorder="1"/>
    <xf numFmtId="0" fontId="25" fillId="2" borderId="9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left" vertical="center"/>
    </xf>
    <xf numFmtId="0" fontId="21" fillId="2" borderId="8" xfId="0" applyFont="1" applyFill="1" applyBorder="1"/>
    <xf numFmtId="0" fontId="25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0" fontId="25" fillId="2" borderId="5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 vertical="center"/>
    </xf>
    <xf numFmtId="0" fontId="21" fillId="2" borderId="6" xfId="0" applyFont="1" applyFill="1" applyBorder="1"/>
    <xf numFmtId="0" fontId="21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22" fillId="2" borderId="9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/>
    <xf numFmtId="0" fontId="25" fillId="2" borderId="0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right" vertical="center"/>
    </xf>
    <xf numFmtId="0" fontId="13" fillId="2" borderId="0" xfId="0" applyFont="1" applyFill="1" applyAlignment="1" applyProtection="1"/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21" fillId="2" borderId="7" xfId="0" applyFont="1" applyFill="1" applyBorder="1" applyAlignment="1">
      <alignment vertical="top"/>
    </xf>
    <xf numFmtId="0" fontId="21" fillId="2" borderId="9" xfId="0" applyFont="1" applyFill="1" applyBorder="1" applyAlignment="1">
      <alignment horizontal="right" vertical="top"/>
    </xf>
    <xf numFmtId="0" fontId="21" fillId="2" borderId="9" xfId="0" applyFont="1" applyFill="1" applyBorder="1" applyAlignment="1">
      <alignment horizontal="center" vertical="top"/>
    </xf>
    <xf numFmtId="0" fontId="21" fillId="2" borderId="9" xfId="0" applyFont="1" applyFill="1" applyBorder="1" applyAlignment="1">
      <alignment horizontal="left" vertical="top"/>
    </xf>
    <xf numFmtId="0" fontId="21" fillId="2" borderId="8" xfId="0" applyFont="1" applyFill="1" applyBorder="1" applyAlignment="1">
      <alignment vertical="top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Alignment="1">
      <alignment vertical="top"/>
    </xf>
    <xf numFmtId="0" fontId="19" fillId="7" borderId="0" xfId="0" applyFont="1" applyFill="1" applyBorder="1" applyAlignment="1" applyProtection="1">
      <alignment horizontal="left" vertical="center"/>
    </xf>
    <xf numFmtId="0" fontId="19" fillId="7" borderId="0" xfId="0" applyFont="1" applyFill="1" applyBorder="1" applyProtection="1"/>
    <xf numFmtId="0" fontId="19" fillId="7" borderId="0" xfId="0" applyFont="1" applyFill="1" applyBorder="1" applyAlignment="1" applyProtection="1">
      <alignment horizontal="center"/>
    </xf>
    <xf numFmtId="0" fontId="33" fillId="7" borderId="0" xfId="0" applyFont="1" applyFill="1" applyBorder="1" applyAlignment="1" applyProtection="1">
      <alignment horizontal="left" vertical="center"/>
    </xf>
    <xf numFmtId="0" fontId="19" fillId="7" borderId="0" xfId="0" applyFont="1" applyFill="1" applyBorder="1" applyAlignment="1" applyProtection="1"/>
    <xf numFmtId="0" fontId="19" fillId="7" borderId="0" xfId="0" applyFont="1" applyFill="1" applyBorder="1" applyAlignment="1" applyProtection="1">
      <alignment vertical="center"/>
    </xf>
    <xf numFmtId="0" fontId="33" fillId="8" borderId="16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Protection="1"/>
    <xf numFmtId="0" fontId="21" fillId="2" borderId="0" xfId="0" applyFont="1" applyFill="1" applyAlignment="1" applyProtection="1">
      <alignment horizontal="right" vertical="center"/>
    </xf>
    <xf numFmtId="0" fontId="21" fillId="2" borderId="0" xfId="0" applyFont="1" applyFill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/>
    </xf>
    <xf numFmtId="0" fontId="21" fillId="2" borderId="0" xfId="0" applyFont="1" applyFill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right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/>
    <xf numFmtId="0" fontId="21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vertical="top"/>
    </xf>
    <xf numFmtId="0" fontId="21" fillId="2" borderId="0" xfId="0" applyFont="1" applyFill="1" applyAlignment="1" applyProtection="1">
      <alignment vertical="top"/>
    </xf>
    <xf numFmtId="0" fontId="25" fillId="2" borderId="0" xfId="0" applyFont="1" applyFill="1" applyBorder="1" applyAlignment="1" applyProtection="1">
      <alignment horizontal="right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"/>
    </xf>
    <xf numFmtId="0" fontId="25" fillId="2" borderId="0" xfId="0" applyFont="1" applyFill="1" applyAlignment="1" applyProtection="1"/>
    <xf numFmtId="0" fontId="25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/>
    <xf numFmtId="0" fontId="36" fillId="2" borderId="0" xfId="0" applyFont="1" applyFill="1" applyAlignment="1" applyProtection="1">
      <alignment vertical="center"/>
    </xf>
    <xf numFmtId="0" fontId="36" fillId="2" borderId="0" xfId="0" applyFont="1" applyFill="1" applyAlignment="1" applyProtection="1">
      <alignment vertical="center" wrapText="1"/>
    </xf>
    <xf numFmtId="0" fontId="36" fillId="2" borderId="0" xfId="0" applyFont="1" applyFill="1" applyBorder="1" applyAlignment="1" applyProtection="1">
      <alignment vertical="center" wrapText="1"/>
    </xf>
    <xf numFmtId="0" fontId="21" fillId="2" borderId="0" xfId="0" applyFont="1" applyFill="1" applyAlignment="1" applyProtection="1">
      <alignment horizontal="right"/>
    </xf>
    <xf numFmtId="0" fontId="38" fillId="2" borderId="0" xfId="0" applyFont="1" applyFill="1" applyAlignment="1" applyProtection="1">
      <alignment horizontal="right"/>
    </xf>
    <xf numFmtId="0" fontId="39" fillId="2" borderId="0" xfId="0" applyFont="1" applyFill="1" applyAlignment="1" applyProtection="1">
      <alignment horizontal="right"/>
    </xf>
    <xf numFmtId="0" fontId="26" fillId="2" borderId="4" xfId="0" applyFont="1" applyFill="1" applyBorder="1" applyAlignment="1" applyProtection="1">
      <alignment vertical="center"/>
    </xf>
    <xf numFmtId="0" fontId="26" fillId="2" borderId="5" xfId="0" applyFont="1" applyFill="1" applyBorder="1" applyAlignment="1" applyProtection="1">
      <alignment vertical="center"/>
    </xf>
    <xf numFmtId="0" fontId="28" fillId="2" borderId="5" xfId="0" applyFont="1" applyFill="1" applyBorder="1" applyAlignment="1" applyProtection="1"/>
    <xf numFmtId="0" fontId="28" fillId="2" borderId="6" xfId="0" applyFont="1" applyFill="1" applyBorder="1" applyAlignment="1" applyProtection="1"/>
    <xf numFmtId="0" fontId="25" fillId="2" borderId="14" xfId="0" applyFont="1" applyFill="1" applyBorder="1" applyProtection="1"/>
    <xf numFmtId="0" fontId="21" fillId="2" borderId="17" xfId="0" applyFont="1" applyFill="1" applyBorder="1" applyProtection="1"/>
    <xf numFmtId="0" fontId="25" fillId="2" borderId="7" xfId="0" applyFont="1" applyFill="1" applyBorder="1" applyProtection="1"/>
    <xf numFmtId="0" fontId="25" fillId="2" borderId="9" xfId="0" applyFont="1" applyFill="1" applyBorder="1" applyAlignment="1" applyProtection="1">
      <alignment horizontal="right" vertical="center"/>
    </xf>
    <xf numFmtId="0" fontId="25" fillId="2" borderId="9" xfId="0" applyFont="1" applyFill="1" applyBorder="1" applyAlignment="1" applyProtection="1">
      <alignment horizontal="center" vertical="center"/>
    </xf>
    <xf numFmtId="0" fontId="25" fillId="2" borderId="9" xfId="0" applyFont="1" applyFill="1" applyBorder="1" applyProtection="1"/>
    <xf numFmtId="0" fontId="25" fillId="2" borderId="9" xfId="0" applyFont="1" applyFill="1" applyBorder="1" applyAlignment="1" applyProtection="1">
      <alignment horizontal="center"/>
    </xf>
    <xf numFmtId="0" fontId="21" fillId="2" borderId="9" xfId="0" applyFont="1" applyFill="1" applyBorder="1" applyProtection="1"/>
    <xf numFmtId="0" fontId="21" fillId="2" borderId="9" xfId="0" applyFont="1" applyFill="1" applyBorder="1" applyAlignment="1" applyProtection="1">
      <alignment horizontal="left" vertical="center"/>
    </xf>
    <xf numFmtId="0" fontId="21" fillId="2" borderId="8" xfId="0" applyFont="1" applyFill="1" applyBorder="1" applyProtection="1"/>
    <xf numFmtId="0" fontId="19" fillId="7" borderId="14" xfId="0" applyFont="1" applyFill="1" applyBorder="1" applyAlignment="1" applyProtection="1">
      <alignment horizontal="left" vertical="center"/>
    </xf>
    <xf numFmtId="0" fontId="19" fillId="7" borderId="7" xfId="0" applyFont="1" applyFill="1" applyBorder="1" applyAlignment="1" applyProtection="1">
      <alignment horizontal="left" vertical="center"/>
    </xf>
    <xf numFmtId="0" fontId="21" fillId="2" borderId="7" xfId="0" applyFont="1" applyFill="1" applyBorder="1" applyProtection="1"/>
    <xf numFmtId="0" fontId="21" fillId="2" borderId="9" xfId="0" applyFont="1" applyFill="1" applyBorder="1" applyAlignment="1" applyProtection="1">
      <alignment horizontal="center" vertical="center"/>
    </xf>
    <xf numFmtId="0" fontId="19" fillId="7" borderId="4" xfId="0" applyFont="1" applyFill="1" applyBorder="1" applyAlignment="1" applyProtection="1">
      <alignment horizontal="left" vertical="center"/>
    </xf>
    <xf numFmtId="0" fontId="33" fillId="7" borderId="5" xfId="0" applyFont="1" applyFill="1" applyBorder="1" applyAlignment="1" applyProtection="1">
      <alignment horizontal="left" vertical="center"/>
    </xf>
    <xf numFmtId="0" fontId="19" fillId="7" borderId="5" xfId="0" applyFont="1" applyFill="1" applyBorder="1" applyAlignment="1" applyProtection="1">
      <alignment horizontal="left" vertical="center"/>
    </xf>
    <xf numFmtId="0" fontId="19" fillId="7" borderId="5" xfId="0" applyFont="1" applyFill="1" applyBorder="1" applyProtection="1"/>
    <xf numFmtId="0" fontId="19" fillId="7" borderId="5" xfId="0" applyFont="1" applyFill="1" applyBorder="1" applyAlignment="1" applyProtection="1">
      <alignment horizontal="center"/>
    </xf>
    <xf numFmtId="0" fontId="20" fillId="7" borderId="6" xfId="0" applyFont="1" applyFill="1" applyBorder="1" applyProtection="1"/>
    <xf numFmtId="0" fontId="20" fillId="7" borderId="17" xfId="0" applyFont="1" applyFill="1" applyBorder="1" applyProtection="1"/>
    <xf numFmtId="0" fontId="33" fillId="7" borderId="9" xfId="0" applyFont="1" applyFill="1" applyBorder="1" applyAlignment="1" applyProtection="1">
      <alignment horizontal="left" vertical="center"/>
    </xf>
    <xf numFmtId="0" fontId="19" fillId="7" borderId="9" xfId="0" applyFont="1" applyFill="1" applyBorder="1" applyAlignment="1" applyProtection="1">
      <alignment horizontal="left" vertical="center"/>
    </xf>
    <xf numFmtId="0" fontId="19" fillId="7" borderId="9" xfId="0" applyFont="1" applyFill="1" applyBorder="1" applyProtection="1"/>
    <xf numFmtId="0" fontId="19" fillId="7" borderId="9" xfId="0" applyFont="1" applyFill="1" applyBorder="1" applyAlignment="1" applyProtection="1">
      <alignment horizontal="center"/>
    </xf>
    <xf numFmtId="0" fontId="20" fillId="7" borderId="8" xfId="0" applyFont="1" applyFill="1" applyBorder="1" applyProtection="1"/>
    <xf numFmtId="0" fontId="21" fillId="2" borderId="6" xfId="0" applyFont="1" applyFill="1" applyBorder="1" applyProtection="1"/>
    <xf numFmtId="0" fontId="21" fillId="2" borderId="14" xfId="0" applyFont="1" applyFill="1" applyBorder="1" applyProtection="1"/>
    <xf numFmtId="0" fontId="21" fillId="2" borderId="5" xfId="0" applyFont="1" applyFill="1" applyBorder="1" applyProtection="1"/>
    <xf numFmtId="0" fontId="21" fillId="2" borderId="4" xfId="0" applyFont="1" applyFill="1" applyBorder="1" applyAlignment="1" applyProtection="1"/>
    <xf numFmtId="0" fontId="21" fillId="2" borderId="5" xfId="0" applyFont="1" applyFill="1" applyBorder="1" applyAlignment="1" applyProtection="1">
      <alignment vertical="center"/>
    </xf>
    <xf numFmtId="0" fontId="21" fillId="2" borderId="5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/>
    <xf numFmtId="0" fontId="21" fillId="2" borderId="5" xfId="0" applyFont="1" applyFill="1" applyBorder="1" applyAlignment="1" applyProtection="1">
      <alignment horizontal="left" vertical="center"/>
    </xf>
    <xf numFmtId="0" fontId="21" fillId="2" borderId="7" xfId="0" applyFont="1" applyFill="1" applyBorder="1" applyAlignment="1" applyProtection="1">
      <alignment vertical="top"/>
    </xf>
    <xf numFmtId="0" fontId="21" fillId="2" borderId="9" xfId="0" applyFont="1" applyFill="1" applyBorder="1" applyAlignment="1" applyProtection="1">
      <alignment vertical="top"/>
    </xf>
    <xf numFmtId="0" fontId="21" fillId="2" borderId="8" xfId="0" applyFont="1" applyFill="1" applyBorder="1" applyAlignment="1" applyProtection="1">
      <alignment vertical="top"/>
    </xf>
    <xf numFmtId="0" fontId="21" fillId="9" borderId="1" xfId="0" applyFont="1" applyFill="1" applyBorder="1" applyAlignment="1" applyProtection="1">
      <alignment horizontal="center" vertical="center"/>
      <protection locked="0"/>
    </xf>
    <xf numFmtId="0" fontId="40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18" fillId="10" borderId="0" xfId="0" applyFont="1" applyFill="1"/>
    <xf numFmtId="0" fontId="6" fillId="10" borderId="0" xfId="0" applyFont="1" applyFill="1"/>
    <xf numFmtId="0" fontId="6" fillId="10" borderId="0" xfId="0" applyFont="1" applyFill="1" applyBorder="1"/>
    <xf numFmtId="15" fontId="7" fillId="3" borderId="18" xfId="0" applyNumberFormat="1" applyFont="1" applyFill="1" applyBorder="1" applyAlignment="1" applyProtection="1">
      <alignment horizontal="center" vertical="center"/>
    </xf>
    <xf numFmtId="15" fontId="7" fillId="3" borderId="19" xfId="0" applyNumberFormat="1" applyFont="1" applyFill="1" applyBorder="1" applyAlignment="1" applyProtection="1">
      <alignment horizontal="center" vertical="center"/>
    </xf>
    <xf numFmtId="15" fontId="7" fillId="3" borderId="22" xfId="0" applyNumberFormat="1" applyFont="1" applyFill="1" applyBorder="1" applyAlignment="1" applyProtection="1">
      <alignment horizontal="center" vertical="center"/>
    </xf>
    <xf numFmtId="15" fontId="7" fillId="3" borderId="20" xfId="0" applyNumberFormat="1" applyFont="1" applyFill="1" applyBorder="1" applyAlignment="1" applyProtection="1">
      <alignment horizontal="center" vertical="center"/>
    </xf>
    <xf numFmtId="15" fontId="7" fillId="3" borderId="21" xfId="0" applyNumberFormat="1" applyFont="1" applyFill="1" applyBorder="1" applyAlignment="1" applyProtection="1">
      <alignment horizontal="center" vertical="center"/>
    </xf>
    <xf numFmtId="15" fontId="7" fillId="3" borderId="23" xfId="0" applyNumberFormat="1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vertical="center" wrapText="1"/>
    </xf>
    <xf numFmtId="0" fontId="17" fillId="6" borderId="13" xfId="0" applyFont="1" applyFill="1" applyBorder="1" applyAlignment="1" applyProtection="1">
      <alignment vertical="center" wrapText="1"/>
    </xf>
    <xf numFmtId="0" fontId="17" fillId="6" borderId="3" xfId="0" applyFont="1" applyFill="1" applyBorder="1" applyAlignment="1" applyProtection="1">
      <alignment vertical="center" wrapText="1"/>
    </xf>
    <xf numFmtId="0" fontId="15" fillId="6" borderId="10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16" fillId="6" borderId="13" xfId="0" applyFont="1" applyFill="1" applyBorder="1" applyAlignment="1" applyProtection="1">
      <alignment horizontal="center" vertical="center"/>
    </xf>
    <xf numFmtId="0" fontId="16" fillId="6" borderId="15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33" fillId="7" borderId="12" xfId="0" applyFont="1" applyFill="1" applyBorder="1" applyAlignment="1" applyProtection="1">
      <alignment horizontal="center" vertical="center"/>
    </xf>
    <xf numFmtId="0" fontId="33" fillId="7" borderId="13" xfId="0" applyFont="1" applyFill="1" applyBorder="1" applyAlignment="1" applyProtection="1">
      <alignment horizontal="center" vertical="center"/>
    </xf>
    <xf numFmtId="0" fontId="33" fillId="7" borderId="3" xfId="0" applyFont="1" applyFill="1" applyBorder="1" applyAlignment="1" applyProtection="1">
      <alignment horizontal="center" vertical="center"/>
    </xf>
    <xf numFmtId="0" fontId="34" fillId="7" borderId="0" xfId="0" applyFont="1" applyFill="1" applyBorder="1" applyAlignment="1" applyProtection="1">
      <alignment horizontal="left" vertical="center"/>
    </xf>
    <xf numFmtId="0" fontId="34" fillId="7" borderId="17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center" vertical="center" wrapText="1"/>
    </xf>
    <xf numFmtId="0" fontId="24" fillId="2" borderId="14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14" xfId="0" applyFont="1" applyFill="1" applyBorder="1" applyAlignment="1" applyProtection="1">
      <alignment horizontal="center" vertical="center"/>
    </xf>
    <xf numFmtId="0" fontId="25" fillId="9" borderId="12" xfId="0" applyFont="1" applyFill="1" applyBorder="1" applyAlignment="1" applyProtection="1">
      <alignment horizontal="left" vertical="center" indent="2"/>
      <protection locked="0"/>
    </xf>
    <xf numFmtId="0" fontId="25" fillId="9" borderId="13" xfId="0" applyFont="1" applyFill="1" applyBorder="1" applyAlignment="1" applyProtection="1">
      <alignment horizontal="left" vertical="center" indent="2"/>
      <protection locked="0"/>
    </xf>
    <xf numFmtId="0" fontId="25" fillId="9" borderId="3" xfId="0" applyFont="1" applyFill="1" applyBorder="1" applyAlignment="1" applyProtection="1">
      <alignment horizontal="left" vertical="center" indent="2"/>
      <protection locked="0"/>
    </xf>
    <xf numFmtId="0" fontId="29" fillId="2" borderId="0" xfId="0" applyFont="1" applyFill="1" applyBorder="1" applyAlignment="1">
      <alignment horizontal="center" vertical="center"/>
    </xf>
    <xf numFmtId="0" fontId="28" fillId="2" borderId="0" xfId="0" applyFont="1" applyFill="1" applyBorder="1"/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 wrapText="1"/>
    </xf>
    <xf numFmtId="0" fontId="22" fillId="2" borderId="29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3" fillId="2" borderId="30" xfId="0" applyFont="1" applyFill="1" applyBorder="1"/>
    <xf numFmtId="0" fontId="0" fillId="0" borderId="31" xfId="0" applyBorder="1"/>
    <xf numFmtId="0" fontId="25" fillId="2" borderId="5" xfId="0" applyFont="1" applyFill="1" applyBorder="1"/>
    <xf numFmtId="0" fontId="0" fillId="0" borderId="5" xfId="0" applyBorder="1"/>
    <xf numFmtId="0" fontId="26" fillId="2" borderId="4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/>
    </xf>
    <xf numFmtId="0" fontId="28" fillId="2" borderId="5" xfId="0" applyFont="1" applyFill="1" applyBorder="1"/>
    <xf numFmtId="0" fontId="28" fillId="2" borderId="6" xfId="0" applyFont="1" applyFill="1" applyBorder="1"/>
    <xf numFmtId="0" fontId="4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B0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JAN!$B$66:$C$66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JAN!$D$65:$J$65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JAN!$D$66:$J$66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7-44A9-82D1-4877A0229576}"/>
            </c:ext>
          </c:extLst>
        </c:ser>
        <c:ser>
          <c:idx val="1"/>
          <c:order val="1"/>
          <c:tx>
            <c:strRef>
              <c:f>JAN!$B$67:$C$67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JAN!$D$65:$J$65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JAN!$D$67:$J$67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7-44A9-82D1-4877A0229576}"/>
            </c:ext>
          </c:extLst>
        </c:ser>
        <c:ser>
          <c:idx val="2"/>
          <c:order val="2"/>
          <c:tx>
            <c:strRef>
              <c:f>JAN!$B$68:$C$68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JAN!$D$65:$J$65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JAN!$D$68:$J$68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B7-44A9-82D1-4877A0229576}"/>
            </c:ext>
          </c:extLst>
        </c:ser>
        <c:ser>
          <c:idx val="3"/>
          <c:order val="3"/>
          <c:tx>
            <c:strRef>
              <c:f>JAN!$B$69:$C$69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JAN!$D$65:$J$65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JAN!$D$69:$J$69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B7-44A9-82D1-4877A0229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AVRIL!$B$66:$C$66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AVRIL!$D$65:$J$65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AVRIL!$D$66:$J$66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1-4A2A-A131-350438B30832}"/>
            </c:ext>
          </c:extLst>
        </c:ser>
        <c:ser>
          <c:idx val="1"/>
          <c:order val="1"/>
          <c:tx>
            <c:strRef>
              <c:f>AVRIL!$B$67:$C$67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AVRIL!$D$65:$J$65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AVRIL!$D$67:$J$67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1-4A2A-A131-350438B30832}"/>
            </c:ext>
          </c:extLst>
        </c:ser>
        <c:ser>
          <c:idx val="2"/>
          <c:order val="2"/>
          <c:tx>
            <c:strRef>
              <c:f>AVRIL!$B$68:$C$68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AVRIL!$D$65:$J$65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AVRIL!$D$68:$J$68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01-4A2A-A131-350438B30832}"/>
            </c:ext>
          </c:extLst>
        </c:ser>
        <c:ser>
          <c:idx val="3"/>
          <c:order val="3"/>
          <c:tx>
            <c:strRef>
              <c:f>AVRIL!$B$69:$C$69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AVRIL!$D$65:$J$65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AVRIL!$D$69:$J$69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01-4A2A-A131-350438B30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AVRIL!$B$73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AVRIL!$C$72:$I$72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AVRIL!$C$73:$I$73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3-4635-8CD5-EDD0E6127CE8}"/>
            </c:ext>
          </c:extLst>
        </c:ser>
        <c:ser>
          <c:idx val="1"/>
          <c:order val="1"/>
          <c:tx>
            <c:strRef>
              <c:f>AVRIL!$B$74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AVRIL!$C$72:$I$72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AVRIL!$C$74:$I$74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3-4635-8CD5-EDD0E6127CE8}"/>
            </c:ext>
          </c:extLst>
        </c:ser>
        <c:ser>
          <c:idx val="2"/>
          <c:order val="2"/>
          <c:tx>
            <c:strRef>
              <c:f>AVRIL!$B$75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AVRIL!$C$72:$I$72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AVRIL!$C$75:$I$75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93-4635-8CD5-EDD0E6127CE8}"/>
            </c:ext>
          </c:extLst>
        </c:ser>
        <c:ser>
          <c:idx val="3"/>
          <c:order val="3"/>
          <c:tx>
            <c:strRef>
              <c:f>AVRIL!$B$76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AVRIL!$C$72:$I$72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AVRIL!$C$76:$I$76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93-4635-8CD5-EDD0E6127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AVRIL!$B$80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AVRIL!$C$79:$H$79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AVRIL!$C$80:$H$80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7-49B0-986A-CBB5E1874322}"/>
            </c:ext>
          </c:extLst>
        </c:ser>
        <c:ser>
          <c:idx val="1"/>
          <c:order val="1"/>
          <c:tx>
            <c:strRef>
              <c:f>AVRIL!$B$81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AVRIL!$C$79:$H$79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AVRIL!$C$81:$H$81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7-49B0-986A-CBB5E1874322}"/>
            </c:ext>
          </c:extLst>
        </c:ser>
        <c:ser>
          <c:idx val="2"/>
          <c:order val="2"/>
          <c:tx>
            <c:strRef>
              <c:f>AVRIL!$B$82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AVRIL!$C$79:$H$79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AVRIL!$C$82:$H$82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87-49B0-986A-CBB5E1874322}"/>
            </c:ext>
          </c:extLst>
        </c:ser>
        <c:ser>
          <c:idx val="3"/>
          <c:order val="3"/>
          <c:tx>
            <c:strRef>
              <c:f>AVRIL!$B$83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AVRIL!$C$79:$H$79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AVRIL!$C$83:$H$83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87-49B0-986A-CBB5E1874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MAI!$B$66:$C$66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MAI!$D$65:$J$65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MAI!$D$66:$J$66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7-44DF-A8CA-197EFCB7D0EA}"/>
            </c:ext>
          </c:extLst>
        </c:ser>
        <c:ser>
          <c:idx val="1"/>
          <c:order val="1"/>
          <c:tx>
            <c:strRef>
              <c:f>MAI!$B$67:$C$67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MAI!$D$65:$J$65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MAI!$D$67:$J$67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7-44DF-A8CA-197EFCB7D0EA}"/>
            </c:ext>
          </c:extLst>
        </c:ser>
        <c:ser>
          <c:idx val="2"/>
          <c:order val="2"/>
          <c:tx>
            <c:strRef>
              <c:f>MAI!$B$68:$C$68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MAI!$D$65:$J$65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MAI!$D$68:$J$68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27-44DF-A8CA-197EFCB7D0EA}"/>
            </c:ext>
          </c:extLst>
        </c:ser>
        <c:ser>
          <c:idx val="3"/>
          <c:order val="3"/>
          <c:tx>
            <c:strRef>
              <c:f>MAI!$B$69:$C$69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MAI!$D$65:$J$65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MAI!$D$69:$J$69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27-44DF-A8CA-197EFCB7D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MAI!$B$73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MAI!$C$72:$I$72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MAI!$C$73:$I$73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7-4051-B1C8-EF9271E0D0AF}"/>
            </c:ext>
          </c:extLst>
        </c:ser>
        <c:ser>
          <c:idx val="1"/>
          <c:order val="1"/>
          <c:tx>
            <c:strRef>
              <c:f>MAI!$B$74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MAI!$C$72:$I$72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MAI!$C$74:$I$74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7-4051-B1C8-EF9271E0D0AF}"/>
            </c:ext>
          </c:extLst>
        </c:ser>
        <c:ser>
          <c:idx val="2"/>
          <c:order val="2"/>
          <c:tx>
            <c:strRef>
              <c:f>MAI!$B$75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MAI!$C$72:$I$72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MAI!$C$75:$I$75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7-4051-B1C8-EF9271E0D0AF}"/>
            </c:ext>
          </c:extLst>
        </c:ser>
        <c:ser>
          <c:idx val="3"/>
          <c:order val="3"/>
          <c:tx>
            <c:strRef>
              <c:f>MAI!$B$76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MAI!$C$72:$I$72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MAI!$C$76:$I$76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7-4051-B1C8-EF9271E0D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MAI!$B$80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MAI!$C$79:$H$79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MAI!$C$80:$H$80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D-46E7-B24B-6C4543A6CB35}"/>
            </c:ext>
          </c:extLst>
        </c:ser>
        <c:ser>
          <c:idx val="1"/>
          <c:order val="1"/>
          <c:tx>
            <c:strRef>
              <c:f>MAI!$B$81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MAI!$C$79:$H$79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MAI!$C$81:$H$81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D-46E7-B24B-6C4543A6CB35}"/>
            </c:ext>
          </c:extLst>
        </c:ser>
        <c:ser>
          <c:idx val="2"/>
          <c:order val="2"/>
          <c:tx>
            <c:strRef>
              <c:f>MAI!$B$82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MAI!$C$79:$H$79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MAI!$C$82:$H$82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CD-46E7-B24B-6C4543A6CB35}"/>
            </c:ext>
          </c:extLst>
        </c:ser>
        <c:ser>
          <c:idx val="3"/>
          <c:order val="3"/>
          <c:tx>
            <c:strRef>
              <c:f>MAI!$B$83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MAI!$C$79:$H$79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MAI!$C$83:$H$83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CD-46E7-B24B-6C4543A6C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JUIN!$B$66:$C$66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JUIN!$D$65:$J$65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JUIN!$D$66:$J$66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3-4EA5-A1D1-8A1F364B734A}"/>
            </c:ext>
          </c:extLst>
        </c:ser>
        <c:ser>
          <c:idx val="1"/>
          <c:order val="1"/>
          <c:tx>
            <c:strRef>
              <c:f>JUIN!$B$67:$C$67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JUIN!$D$65:$J$65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JUIN!$D$67:$J$67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3-4EA5-A1D1-8A1F364B734A}"/>
            </c:ext>
          </c:extLst>
        </c:ser>
        <c:ser>
          <c:idx val="2"/>
          <c:order val="2"/>
          <c:tx>
            <c:strRef>
              <c:f>JUIN!$B$68:$C$68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JUIN!$D$65:$J$65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JUIN!$D$68:$J$68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3-4EA5-A1D1-8A1F364B734A}"/>
            </c:ext>
          </c:extLst>
        </c:ser>
        <c:ser>
          <c:idx val="3"/>
          <c:order val="3"/>
          <c:tx>
            <c:strRef>
              <c:f>JUIN!$B$69:$C$69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JUIN!$D$65:$J$65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JUIN!$D$69:$J$69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3-4EA5-A1D1-8A1F364B7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JUIN!$B$73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JUIN!$C$72:$I$72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JUIN!$C$73:$I$73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82-48EE-864B-4AC243319ABF}"/>
            </c:ext>
          </c:extLst>
        </c:ser>
        <c:ser>
          <c:idx val="1"/>
          <c:order val="1"/>
          <c:tx>
            <c:strRef>
              <c:f>JUIN!$B$74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JUIN!$C$72:$I$72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JUIN!$C$74:$I$74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2-48EE-864B-4AC243319ABF}"/>
            </c:ext>
          </c:extLst>
        </c:ser>
        <c:ser>
          <c:idx val="2"/>
          <c:order val="2"/>
          <c:tx>
            <c:strRef>
              <c:f>JUIN!$B$75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JUIN!$C$72:$I$72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JUIN!$C$75:$I$75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2-48EE-864B-4AC243319ABF}"/>
            </c:ext>
          </c:extLst>
        </c:ser>
        <c:ser>
          <c:idx val="3"/>
          <c:order val="3"/>
          <c:tx>
            <c:strRef>
              <c:f>JUIN!$B$76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JUIN!$C$72:$I$72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JUIN!$C$76:$I$76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82-48EE-864B-4AC243319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JUIN!$B$80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JUIN!$C$79:$H$79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JUIN!$C$80:$H$80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F-4DA5-B69A-4CEA0C7793BF}"/>
            </c:ext>
          </c:extLst>
        </c:ser>
        <c:ser>
          <c:idx val="1"/>
          <c:order val="1"/>
          <c:tx>
            <c:strRef>
              <c:f>JUIN!$B$81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JUIN!$C$79:$H$79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JUIN!$C$81:$H$81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F-4DA5-B69A-4CEA0C7793BF}"/>
            </c:ext>
          </c:extLst>
        </c:ser>
        <c:ser>
          <c:idx val="2"/>
          <c:order val="2"/>
          <c:tx>
            <c:strRef>
              <c:f>JUIN!$B$82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JUIN!$C$79:$H$79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JUIN!$C$82:$H$82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6F-4DA5-B69A-4CEA0C7793BF}"/>
            </c:ext>
          </c:extLst>
        </c:ser>
        <c:ser>
          <c:idx val="3"/>
          <c:order val="3"/>
          <c:tx>
            <c:strRef>
              <c:f>JUIN!$B$83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JUIN!$C$79:$H$79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JUIN!$C$83:$H$83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6F-4DA5-B69A-4CEA0C779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JUILLET!$B$66:$C$66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JUILLET!$D$65:$J$65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JUILLET!$D$66:$J$66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0-4345-B805-CFE73BF9ADDA}"/>
            </c:ext>
          </c:extLst>
        </c:ser>
        <c:ser>
          <c:idx val="1"/>
          <c:order val="1"/>
          <c:tx>
            <c:strRef>
              <c:f>JUILLET!$B$67:$C$67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JUILLET!$D$65:$J$65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JUILLET!$D$67:$J$67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0-4345-B805-CFE73BF9ADDA}"/>
            </c:ext>
          </c:extLst>
        </c:ser>
        <c:ser>
          <c:idx val="2"/>
          <c:order val="2"/>
          <c:tx>
            <c:strRef>
              <c:f>JUILLET!$B$68:$C$68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JUILLET!$D$65:$J$65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JUILLET!$D$68:$J$68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E0-4345-B805-CFE73BF9ADDA}"/>
            </c:ext>
          </c:extLst>
        </c:ser>
        <c:ser>
          <c:idx val="3"/>
          <c:order val="3"/>
          <c:tx>
            <c:strRef>
              <c:f>JUILLET!$B$69:$C$69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JUILLET!$D$65:$J$65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JUILLET!$D$69:$J$69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E0-4345-B805-CFE73BF9A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JAN!$B$73:$B$73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JAN!$C$72:$I$72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JAN!$C$73:$I$73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5B-4D0E-A59E-724A61C95AAA}"/>
            </c:ext>
          </c:extLst>
        </c:ser>
        <c:ser>
          <c:idx val="1"/>
          <c:order val="1"/>
          <c:tx>
            <c:strRef>
              <c:f>JAN!$B$74:$B$74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JAN!$C$72:$I$72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JAN!$C$74:$I$74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B-4D0E-A59E-724A61C95AAA}"/>
            </c:ext>
          </c:extLst>
        </c:ser>
        <c:ser>
          <c:idx val="2"/>
          <c:order val="2"/>
          <c:tx>
            <c:strRef>
              <c:f>JAN!$B$75:$B$75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JAN!$C$72:$I$72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JAN!$C$75:$I$75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5B-4D0E-A59E-724A61C95AAA}"/>
            </c:ext>
          </c:extLst>
        </c:ser>
        <c:ser>
          <c:idx val="3"/>
          <c:order val="3"/>
          <c:tx>
            <c:strRef>
              <c:f>JAN!$B$76:$B$76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JAN!$C$72:$I$72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JAN!$C$76:$I$76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5B-4D0E-A59E-724A61C9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JUILLET!$B$73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JUILLET!$C$72:$I$72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JUILLET!$C$73:$I$73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D-438A-959B-550B9590CE36}"/>
            </c:ext>
          </c:extLst>
        </c:ser>
        <c:ser>
          <c:idx val="1"/>
          <c:order val="1"/>
          <c:tx>
            <c:strRef>
              <c:f>JUILLET!$B$74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JUILLET!$C$72:$I$72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JUILLET!$C$74:$I$74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D-438A-959B-550B9590CE36}"/>
            </c:ext>
          </c:extLst>
        </c:ser>
        <c:ser>
          <c:idx val="2"/>
          <c:order val="2"/>
          <c:tx>
            <c:strRef>
              <c:f>JUILLET!$B$75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JUILLET!$C$72:$I$72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JUILLET!$C$75:$I$75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FD-438A-959B-550B9590CE36}"/>
            </c:ext>
          </c:extLst>
        </c:ser>
        <c:ser>
          <c:idx val="3"/>
          <c:order val="3"/>
          <c:tx>
            <c:strRef>
              <c:f>JUILLET!$B$76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JUILLET!$C$72:$I$72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JUILLET!$C$76:$I$76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FD-438A-959B-550B9590C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JUILLET!$B$80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JUILLET!$C$79:$H$79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JUILLET!$C$80:$H$80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F-48E8-B9FB-763DB1DB1913}"/>
            </c:ext>
          </c:extLst>
        </c:ser>
        <c:ser>
          <c:idx val="1"/>
          <c:order val="1"/>
          <c:tx>
            <c:strRef>
              <c:f>JUILLET!$B$81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JUILLET!$C$79:$H$79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JUILLET!$C$81:$H$81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F-48E8-B9FB-763DB1DB1913}"/>
            </c:ext>
          </c:extLst>
        </c:ser>
        <c:ser>
          <c:idx val="2"/>
          <c:order val="2"/>
          <c:tx>
            <c:strRef>
              <c:f>JUILLET!$B$82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JUILLET!$C$79:$H$79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JUILLET!$C$82:$H$82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F-48E8-B9FB-763DB1DB1913}"/>
            </c:ext>
          </c:extLst>
        </c:ser>
        <c:ser>
          <c:idx val="3"/>
          <c:order val="3"/>
          <c:tx>
            <c:strRef>
              <c:f>JUILLET!$B$83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JUILLET!$C$79:$H$79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JUILLET!$C$83:$H$83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F-48E8-B9FB-763DB1DB1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AOUT!$B$66:$C$66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AOUT!$D$65:$J$65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AOUT!$D$66:$J$66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A-4769-AC6D-41893228A201}"/>
            </c:ext>
          </c:extLst>
        </c:ser>
        <c:ser>
          <c:idx val="1"/>
          <c:order val="1"/>
          <c:tx>
            <c:strRef>
              <c:f>AOUT!$B$67:$C$67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AOUT!$D$65:$J$65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AOUT!$D$67:$J$67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A-4769-AC6D-41893228A201}"/>
            </c:ext>
          </c:extLst>
        </c:ser>
        <c:ser>
          <c:idx val="2"/>
          <c:order val="2"/>
          <c:tx>
            <c:strRef>
              <c:f>AOUT!$B$68:$C$68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AOUT!$D$65:$J$65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AOUT!$D$68:$J$68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3A-4769-AC6D-41893228A201}"/>
            </c:ext>
          </c:extLst>
        </c:ser>
        <c:ser>
          <c:idx val="3"/>
          <c:order val="3"/>
          <c:tx>
            <c:strRef>
              <c:f>AOUT!$B$69:$C$69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AOUT!$D$65:$J$65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AOUT!$D$69:$J$69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3A-4769-AC6D-41893228A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AOUT!$B$73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AOUT!$C$72:$I$72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AOUT!$C$73:$I$73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4E-421F-B43D-2DFEAABD7E42}"/>
            </c:ext>
          </c:extLst>
        </c:ser>
        <c:ser>
          <c:idx val="1"/>
          <c:order val="1"/>
          <c:tx>
            <c:strRef>
              <c:f>AOUT!$B$74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AOUT!$C$72:$I$72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AOUT!$C$74:$I$74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E-421F-B43D-2DFEAABD7E42}"/>
            </c:ext>
          </c:extLst>
        </c:ser>
        <c:ser>
          <c:idx val="2"/>
          <c:order val="2"/>
          <c:tx>
            <c:strRef>
              <c:f>AOUT!$B$75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AOUT!$C$72:$I$72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AOUT!$C$75:$I$75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4E-421F-B43D-2DFEAABD7E42}"/>
            </c:ext>
          </c:extLst>
        </c:ser>
        <c:ser>
          <c:idx val="3"/>
          <c:order val="3"/>
          <c:tx>
            <c:strRef>
              <c:f>AOUT!$B$76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AOUT!$C$72:$I$72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AOUT!$C$76:$I$76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4E-421F-B43D-2DFEAABD7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AOUT!$B$80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AOUT!$C$79:$H$79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AOUT!$C$80:$H$80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3-4B4A-A53A-55B1771E9C2A}"/>
            </c:ext>
          </c:extLst>
        </c:ser>
        <c:ser>
          <c:idx val="1"/>
          <c:order val="1"/>
          <c:tx>
            <c:strRef>
              <c:f>AOUT!$B$81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AOUT!$C$79:$H$79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AOUT!$C$81:$H$81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3-4B4A-A53A-55B1771E9C2A}"/>
            </c:ext>
          </c:extLst>
        </c:ser>
        <c:ser>
          <c:idx val="2"/>
          <c:order val="2"/>
          <c:tx>
            <c:strRef>
              <c:f>AOUT!$B$82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AOUT!$C$79:$H$79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AOUT!$C$82:$H$82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D3-4B4A-A53A-55B1771E9C2A}"/>
            </c:ext>
          </c:extLst>
        </c:ser>
        <c:ser>
          <c:idx val="3"/>
          <c:order val="3"/>
          <c:tx>
            <c:strRef>
              <c:f>AOUT!$B$83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AOUT!$C$79:$H$79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AOUT!$C$83:$H$83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D3-4B4A-A53A-55B1771E9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SEPT!$B$66:$C$66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SEPT!$D$65:$J$65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SEPT!$D$66:$J$66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E-46BB-8DE5-51B630451AAA}"/>
            </c:ext>
          </c:extLst>
        </c:ser>
        <c:ser>
          <c:idx val="1"/>
          <c:order val="1"/>
          <c:tx>
            <c:strRef>
              <c:f>SEPT!$B$67:$C$67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SEPT!$D$65:$J$65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SEPT!$D$67:$J$67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E-46BB-8DE5-51B630451AAA}"/>
            </c:ext>
          </c:extLst>
        </c:ser>
        <c:ser>
          <c:idx val="2"/>
          <c:order val="2"/>
          <c:tx>
            <c:strRef>
              <c:f>SEPT!$B$68:$C$68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SEPT!$D$65:$J$65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SEPT!$D$68:$J$68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8E-46BB-8DE5-51B630451AAA}"/>
            </c:ext>
          </c:extLst>
        </c:ser>
        <c:ser>
          <c:idx val="3"/>
          <c:order val="3"/>
          <c:tx>
            <c:strRef>
              <c:f>SEPT!$B$69:$C$69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SEPT!$D$65:$J$65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SEPT!$D$69:$J$69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8E-46BB-8DE5-51B630451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SEPT!$B$73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SEPT!$C$72:$I$72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SEPT!$C$73:$I$73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9-4EEA-8D32-65B58EAE7C68}"/>
            </c:ext>
          </c:extLst>
        </c:ser>
        <c:ser>
          <c:idx val="1"/>
          <c:order val="1"/>
          <c:tx>
            <c:strRef>
              <c:f>SEPT!$B$74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SEPT!$C$72:$I$72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SEPT!$C$74:$I$74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9-4EEA-8D32-65B58EAE7C68}"/>
            </c:ext>
          </c:extLst>
        </c:ser>
        <c:ser>
          <c:idx val="2"/>
          <c:order val="2"/>
          <c:tx>
            <c:strRef>
              <c:f>SEPT!$B$75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SEPT!$C$72:$I$72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SEPT!$C$75:$I$75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D9-4EEA-8D32-65B58EAE7C68}"/>
            </c:ext>
          </c:extLst>
        </c:ser>
        <c:ser>
          <c:idx val="3"/>
          <c:order val="3"/>
          <c:tx>
            <c:strRef>
              <c:f>SEPT!$B$76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SEPT!$C$72:$I$72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SEPT!$C$76:$I$76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D9-4EEA-8D32-65B58EAE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SEPT!$B$80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SEPT!$C$79:$H$79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SEPT!$C$80:$H$80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D-41D9-AD11-53249F0AD246}"/>
            </c:ext>
          </c:extLst>
        </c:ser>
        <c:ser>
          <c:idx val="1"/>
          <c:order val="1"/>
          <c:tx>
            <c:strRef>
              <c:f>SEPT!$B$81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SEPT!$C$79:$H$79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SEPT!$C$81:$H$81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CD-41D9-AD11-53249F0AD246}"/>
            </c:ext>
          </c:extLst>
        </c:ser>
        <c:ser>
          <c:idx val="2"/>
          <c:order val="2"/>
          <c:tx>
            <c:strRef>
              <c:f>SEPT!$B$82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SEPT!$C$79:$H$79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SEPT!$C$82:$H$82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CD-41D9-AD11-53249F0AD246}"/>
            </c:ext>
          </c:extLst>
        </c:ser>
        <c:ser>
          <c:idx val="3"/>
          <c:order val="3"/>
          <c:tx>
            <c:strRef>
              <c:f>SEPT!$B$83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SEPT!$C$79:$H$79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SEPT!$C$83:$H$83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CD-41D9-AD11-53249F0A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OCT!$B$66:$C$66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OCT!$D$65:$J$65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OCT!$D$66:$J$66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BB-4281-9A51-FD7CEA0B8BC6}"/>
            </c:ext>
          </c:extLst>
        </c:ser>
        <c:ser>
          <c:idx val="1"/>
          <c:order val="1"/>
          <c:tx>
            <c:strRef>
              <c:f>OCT!$B$67:$C$67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OCT!$D$65:$J$65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OCT!$D$67:$J$67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B-4281-9A51-FD7CEA0B8BC6}"/>
            </c:ext>
          </c:extLst>
        </c:ser>
        <c:ser>
          <c:idx val="2"/>
          <c:order val="2"/>
          <c:tx>
            <c:strRef>
              <c:f>OCT!$B$68:$C$68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OCT!$D$65:$J$65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OCT!$D$68:$J$68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BB-4281-9A51-FD7CEA0B8BC6}"/>
            </c:ext>
          </c:extLst>
        </c:ser>
        <c:ser>
          <c:idx val="3"/>
          <c:order val="3"/>
          <c:tx>
            <c:strRef>
              <c:f>OCT!$B$69:$C$69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OCT!$D$65:$J$65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OCT!$D$69:$J$69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BB-4281-9A51-FD7CEA0B8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OCT!$B$73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OCT!$C$72:$I$72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OCT!$C$73:$I$73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2E-4779-A480-712F1F4AD542}"/>
            </c:ext>
          </c:extLst>
        </c:ser>
        <c:ser>
          <c:idx val="1"/>
          <c:order val="1"/>
          <c:tx>
            <c:strRef>
              <c:f>OCT!$B$74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OCT!$C$72:$I$72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OCT!$C$74:$I$74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2E-4779-A480-712F1F4AD542}"/>
            </c:ext>
          </c:extLst>
        </c:ser>
        <c:ser>
          <c:idx val="2"/>
          <c:order val="2"/>
          <c:tx>
            <c:strRef>
              <c:f>OCT!$B$75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OCT!$C$72:$I$72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OCT!$C$75:$I$75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2E-4779-A480-712F1F4AD542}"/>
            </c:ext>
          </c:extLst>
        </c:ser>
        <c:ser>
          <c:idx val="3"/>
          <c:order val="3"/>
          <c:tx>
            <c:strRef>
              <c:f>OCT!$B$76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OCT!$C$72:$I$72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OCT!$C$76:$I$76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2E-4779-A480-712F1F4AD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JAN!$B$80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JAN!$C$79:$H$79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JAN!$C$80:$H$80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3-475C-8D87-1260830E7D24}"/>
            </c:ext>
          </c:extLst>
        </c:ser>
        <c:ser>
          <c:idx val="1"/>
          <c:order val="1"/>
          <c:tx>
            <c:strRef>
              <c:f>JAN!$B$81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JAN!$C$79:$H$79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JAN!$C$81:$H$81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3-475C-8D87-1260830E7D24}"/>
            </c:ext>
          </c:extLst>
        </c:ser>
        <c:ser>
          <c:idx val="2"/>
          <c:order val="2"/>
          <c:tx>
            <c:strRef>
              <c:f>JAN!$B$82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JAN!$C$79:$H$79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JAN!$C$82:$H$82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53-475C-8D87-1260830E7D24}"/>
            </c:ext>
          </c:extLst>
        </c:ser>
        <c:ser>
          <c:idx val="3"/>
          <c:order val="3"/>
          <c:tx>
            <c:strRef>
              <c:f>JAN!$B$83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JAN!$C$79:$H$79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JAN!$C$83:$H$83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53-475C-8D87-1260830E7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OCT!$B$80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OCT!$C$79:$H$79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OCT!$C$80:$H$80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A-4DE8-ABAA-05AECBCB48F0}"/>
            </c:ext>
          </c:extLst>
        </c:ser>
        <c:ser>
          <c:idx val="1"/>
          <c:order val="1"/>
          <c:tx>
            <c:strRef>
              <c:f>OCT!$B$81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OCT!$C$79:$H$79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OCT!$C$81:$H$81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A-4DE8-ABAA-05AECBCB48F0}"/>
            </c:ext>
          </c:extLst>
        </c:ser>
        <c:ser>
          <c:idx val="2"/>
          <c:order val="2"/>
          <c:tx>
            <c:strRef>
              <c:f>OCT!$B$82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OCT!$C$79:$H$79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OCT!$C$82:$H$82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A-4DE8-ABAA-05AECBCB48F0}"/>
            </c:ext>
          </c:extLst>
        </c:ser>
        <c:ser>
          <c:idx val="3"/>
          <c:order val="3"/>
          <c:tx>
            <c:strRef>
              <c:f>OCT!$B$83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OCT!$C$79:$H$79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OCT!$C$83:$H$83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4A-4DE8-ABAA-05AECBCB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NOV!$B$66:$C$66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NOV!$D$65:$J$65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NOV!$D$66:$J$66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1-40E6-A729-EF8C2D7319B8}"/>
            </c:ext>
          </c:extLst>
        </c:ser>
        <c:ser>
          <c:idx val="1"/>
          <c:order val="1"/>
          <c:tx>
            <c:strRef>
              <c:f>NOV!$B$67:$C$67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NOV!$D$65:$J$65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NOV!$D$67:$J$67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1-40E6-A729-EF8C2D7319B8}"/>
            </c:ext>
          </c:extLst>
        </c:ser>
        <c:ser>
          <c:idx val="2"/>
          <c:order val="2"/>
          <c:tx>
            <c:strRef>
              <c:f>NOV!$B$68:$C$68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NOV!$D$65:$J$65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NOV!$D$68:$J$68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1-40E6-A729-EF8C2D7319B8}"/>
            </c:ext>
          </c:extLst>
        </c:ser>
        <c:ser>
          <c:idx val="3"/>
          <c:order val="3"/>
          <c:tx>
            <c:strRef>
              <c:f>NOV!$B$69:$C$69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NOV!$D$65:$J$65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NOV!$D$69:$J$69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71-40E6-A729-EF8C2D731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NOV!$B$73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NOV!$C$72:$I$72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NOV!$C$73:$I$73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6-4BAF-9811-B4B89A4583E9}"/>
            </c:ext>
          </c:extLst>
        </c:ser>
        <c:ser>
          <c:idx val="1"/>
          <c:order val="1"/>
          <c:tx>
            <c:strRef>
              <c:f>NOV!$B$74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NOV!$C$72:$I$72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NOV!$C$74:$I$74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6-4BAF-9811-B4B89A4583E9}"/>
            </c:ext>
          </c:extLst>
        </c:ser>
        <c:ser>
          <c:idx val="2"/>
          <c:order val="2"/>
          <c:tx>
            <c:strRef>
              <c:f>NOV!$B$75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NOV!$C$72:$I$72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NOV!$C$75:$I$75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6-4BAF-9811-B4B89A4583E9}"/>
            </c:ext>
          </c:extLst>
        </c:ser>
        <c:ser>
          <c:idx val="3"/>
          <c:order val="3"/>
          <c:tx>
            <c:strRef>
              <c:f>NOV!$B$76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NOV!$C$72:$I$72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NOV!$C$76:$I$76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C6-4BAF-9811-B4B89A458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NOV!$B$80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NOV!$C$79:$H$79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NOV!$C$80:$H$80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E-4807-8D2C-6D975F56F78F}"/>
            </c:ext>
          </c:extLst>
        </c:ser>
        <c:ser>
          <c:idx val="1"/>
          <c:order val="1"/>
          <c:tx>
            <c:strRef>
              <c:f>NOV!$B$81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NOV!$C$79:$H$79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NOV!$C$81:$H$81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E-4807-8D2C-6D975F56F78F}"/>
            </c:ext>
          </c:extLst>
        </c:ser>
        <c:ser>
          <c:idx val="2"/>
          <c:order val="2"/>
          <c:tx>
            <c:strRef>
              <c:f>NOV!$B$82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NOV!$C$79:$H$79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NOV!$C$82:$H$82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7E-4807-8D2C-6D975F56F78F}"/>
            </c:ext>
          </c:extLst>
        </c:ser>
        <c:ser>
          <c:idx val="3"/>
          <c:order val="3"/>
          <c:tx>
            <c:strRef>
              <c:f>NOV!$B$83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NOV!$C$79:$H$79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NOV!$C$83:$H$83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7E-4807-8D2C-6D975F56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DEC!$B$66:$C$66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DEC!$D$65:$J$65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DEC!$D$66:$J$66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1-4988-BD6A-D1CB45FE6D0A}"/>
            </c:ext>
          </c:extLst>
        </c:ser>
        <c:ser>
          <c:idx val="1"/>
          <c:order val="1"/>
          <c:tx>
            <c:strRef>
              <c:f>DEC!$B$67:$C$67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DEC!$D$65:$J$65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DEC!$D$67:$J$67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1-4988-BD6A-D1CB45FE6D0A}"/>
            </c:ext>
          </c:extLst>
        </c:ser>
        <c:ser>
          <c:idx val="2"/>
          <c:order val="2"/>
          <c:tx>
            <c:strRef>
              <c:f>DEC!$B$68:$C$68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DEC!$D$65:$J$65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DEC!$D$68:$J$68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51-4988-BD6A-D1CB45FE6D0A}"/>
            </c:ext>
          </c:extLst>
        </c:ser>
        <c:ser>
          <c:idx val="3"/>
          <c:order val="3"/>
          <c:tx>
            <c:strRef>
              <c:f>DEC!$B$69:$C$69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DEC!$D$65:$J$65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DEC!$D$69:$J$69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51-4988-BD6A-D1CB45FE6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DEC!$B$73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DEC!$C$72:$I$72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DEC!$C$73:$I$73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E-422B-A774-98C57E4FD192}"/>
            </c:ext>
          </c:extLst>
        </c:ser>
        <c:ser>
          <c:idx val="1"/>
          <c:order val="1"/>
          <c:tx>
            <c:strRef>
              <c:f>DEC!$B$74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DEC!$C$72:$I$72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DEC!$C$74:$I$74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E-422B-A774-98C57E4FD192}"/>
            </c:ext>
          </c:extLst>
        </c:ser>
        <c:ser>
          <c:idx val="2"/>
          <c:order val="2"/>
          <c:tx>
            <c:strRef>
              <c:f>DEC!$B$75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DEC!$C$72:$I$72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DEC!$C$75:$I$75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E-422B-A774-98C57E4FD192}"/>
            </c:ext>
          </c:extLst>
        </c:ser>
        <c:ser>
          <c:idx val="3"/>
          <c:order val="3"/>
          <c:tx>
            <c:strRef>
              <c:f>DEC!$B$76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DEC!$C$72:$I$72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DEC!$C$76:$I$76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3E-422B-A774-98C57E4FD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DEC!$B$80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DEC!$C$79:$H$79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DEC!$C$80:$H$80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3-4C62-9455-D9AF19CA3052}"/>
            </c:ext>
          </c:extLst>
        </c:ser>
        <c:ser>
          <c:idx val="1"/>
          <c:order val="1"/>
          <c:tx>
            <c:strRef>
              <c:f>DEC!$B$81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DEC!$C$79:$H$79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DEC!$C$81:$H$81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3-4C62-9455-D9AF19CA3052}"/>
            </c:ext>
          </c:extLst>
        </c:ser>
        <c:ser>
          <c:idx val="2"/>
          <c:order val="2"/>
          <c:tx>
            <c:strRef>
              <c:f>DEC!$B$82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DEC!$C$79:$H$79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DEC!$C$82:$H$82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83-4C62-9455-D9AF19CA3052}"/>
            </c:ext>
          </c:extLst>
        </c:ser>
        <c:ser>
          <c:idx val="3"/>
          <c:order val="3"/>
          <c:tx>
            <c:strRef>
              <c:f>DEC!$B$83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DEC!$C$79:$H$79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DEC!$C$83:$H$83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83-4C62-9455-D9AF19CA3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FEV!$B$66:$C$66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FEV!$D$65:$J$65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FEV!$D$66:$J$66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3-4BD6-914A-415DFB9B3785}"/>
            </c:ext>
          </c:extLst>
        </c:ser>
        <c:ser>
          <c:idx val="1"/>
          <c:order val="1"/>
          <c:tx>
            <c:strRef>
              <c:f>FEV!$B$67:$C$67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FEV!$D$65:$J$65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FEV!$D$67:$J$67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3-4BD6-914A-415DFB9B3785}"/>
            </c:ext>
          </c:extLst>
        </c:ser>
        <c:ser>
          <c:idx val="2"/>
          <c:order val="2"/>
          <c:tx>
            <c:strRef>
              <c:f>FEV!$B$68:$C$68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FEV!$D$65:$J$65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FEV!$D$68:$J$68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43-4BD6-914A-415DFB9B3785}"/>
            </c:ext>
          </c:extLst>
        </c:ser>
        <c:ser>
          <c:idx val="3"/>
          <c:order val="3"/>
          <c:tx>
            <c:strRef>
              <c:f>FEV!$B$69:$C$69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FEV!$D$65:$J$65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FEV!$D$69:$J$69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43-4BD6-914A-415DFB9B3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FEV!$B$73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FEV!$C$72:$I$72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FEV!$C$73:$I$73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E-45A1-96EE-4CB651807647}"/>
            </c:ext>
          </c:extLst>
        </c:ser>
        <c:ser>
          <c:idx val="1"/>
          <c:order val="1"/>
          <c:tx>
            <c:strRef>
              <c:f>FEV!$B$74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FEV!$C$72:$I$72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FEV!$C$74:$I$74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E-45A1-96EE-4CB651807647}"/>
            </c:ext>
          </c:extLst>
        </c:ser>
        <c:ser>
          <c:idx val="2"/>
          <c:order val="2"/>
          <c:tx>
            <c:strRef>
              <c:f>FEV!$B$75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FEV!$C$72:$I$72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FEV!$C$75:$I$75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5E-45A1-96EE-4CB651807647}"/>
            </c:ext>
          </c:extLst>
        </c:ser>
        <c:ser>
          <c:idx val="3"/>
          <c:order val="3"/>
          <c:tx>
            <c:strRef>
              <c:f>FEV!$B$76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FEV!$C$72:$I$72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FEV!$C$76:$I$76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5E-45A1-96EE-4CB651807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FEV!$B$80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FEV!$C$79:$H$79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FEV!$C$80:$H$80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F-4246-96BA-52902DF22B6F}"/>
            </c:ext>
          </c:extLst>
        </c:ser>
        <c:ser>
          <c:idx val="1"/>
          <c:order val="1"/>
          <c:tx>
            <c:strRef>
              <c:f>FEV!$B$81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FEV!$C$79:$H$79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FEV!$C$81:$H$81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F-4246-96BA-52902DF22B6F}"/>
            </c:ext>
          </c:extLst>
        </c:ser>
        <c:ser>
          <c:idx val="2"/>
          <c:order val="2"/>
          <c:tx>
            <c:strRef>
              <c:f>FEV!$B$82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FEV!$C$79:$H$79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FEV!$C$82:$H$82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9F-4246-96BA-52902DF22B6F}"/>
            </c:ext>
          </c:extLst>
        </c:ser>
        <c:ser>
          <c:idx val="3"/>
          <c:order val="3"/>
          <c:tx>
            <c:strRef>
              <c:f>FEV!$B$83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FEV!$C$79:$H$79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FEV!$C$83:$H$83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9F-4246-96BA-52902DF22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1812297734629E-2"/>
          <c:y val="3.5440476190476189E-2"/>
          <c:w val="0.83214805155724958"/>
          <c:h val="0.67916593156692429"/>
        </c:manualLayout>
      </c:layout>
      <c:lineChart>
        <c:grouping val="standard"/>
        <c:varyColors val="0"/>
        <c:ser>
          <c:idx val="0"/>
          <c:order val="0"/>
          <c:tx>
            <c:strRef>
              <c:f>MARS!$B$66:$C$66</c:f>
              <c:strCache>
                <c:ptCount val="2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MARS!$D$65:$J$65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MARS!$D$66:$J$66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23-44A8-AB9C-94C75181DB29}"/>
            </c:ext>
          </c:extLst>
        </c:ser>
        <c:ser>
          <c:idx val="1"/>
          <c:order val="1"/>
          <c:tx>
            <c:strRef>
              <c:f>MARS!$B$67:$C$67</c:f>
              <c:strCache>
                <c:ptCount val="2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MARS!$D$65:$J$65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MARS!$D$67:$J$67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23-44A8-AB9C-94C75181DB29}"/>
            </c:ext>
          </c:extLst>
        </c:ser>
        <c:ser>
          <c:idx val="2"/>
          <c:order val="2"/>
          <c:tx>
            <c:strRef>
              <c:f>MARS!$B$68:$C$68</c:f>
              <c:strCache>
                <c:ptCount val="2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MARS!$D$65:$J$65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MARS!$D$68:$J$68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23-44A8-AB9C-94C75181DB29}"/>
            </c:ext>
          </c:extLst>
        </c:ser>
        <c:ser>
          <c:idx val="3"/>
          <c:order val="3"/>
          <c:tx>
            <c:strRef>
              <c:f>MARS!$B$69:$C$69</c:f>
              <c:strCache>
                <c:ptCount val="2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MARS!$D$65:$J$65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MARS!$D$69:$J$69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23-44A8-AB9C-94C75181D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825472"/>
        <c:axId val="1918827552"/>
      </c:lineChart>
      <c:catAx>
        <c:axId val="191882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7552"/>
        <c:crosses val="autoZero"/>
        <c:auto val="1"/>
        <c:lblAlgn val="ctr"/>
        <c:lblOffset val="100"/>
        <c:noMultiLvlLbl val="0"/>
      </c:catAx>
      <c:valAx>
        <c:axId val="1918827552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825472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3547509929893046E-4"/>
          <c:y val="0.87652265563132081"/>
          <c:w val="0.93817180941298262"/>
          <c:h val="0.12347734436867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17041076991448E-2"/>
          <c:y val="6.7944628775255506E-2"/>
          <c:w val="0.87388944866010365"/>
          <c:h val="0.61686989245923651"/>
        </c:manualLayout>
      </c:layout>
      <c:lineChart>
        <c:grouping val="standard"/>
        <c:varyColors val="0"/>
        <c:ser>
          <c:idx val="0"/>
          <c:order val="0"/>
          <c:tx>
            <c:strRef>
              <c:f>MARS!$B$73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MARS!$C$72:$I$72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MARS!$C$73:$I$73</c:f>
              <c:numCache>
                <c:formatCode>0</c:formatCode>
                <c:ptCount val="7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1-44F9-9FEC-5C05A1E081F2}"/>
            </c:ext>
          </c:extLst>
        </c:ser>
        <c:ser>
          <c:idx val="1"/>
          <c:order val="1"/>
          <c:tx>
            <c:strRef>
              <c:f>MARS!$B$74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MARS!$C$72:$I$72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MARS!$C$74:$I$74</c:f>
              <c:numCache>
                <c:formatCode>0</c:formatCode>
                <c:ptCount val="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1-44F9-9FEC-5C05A1E081F2}"/>
            </c:ext>
          </c:extLst>
        </c:ser>
        <c:ser>
          <c:idx val="2"/>
          <c:order val="2"/>
          <c:tx>
            <c:strRef>
              <c:f>MARS!$B$75</c:f>
              <c:strCache>
                <c:ptCount val="1"/>
                <c:pt idx="0">
                  <c:v>PAS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MARS!$C$72:$I$72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MARS!$C$75:$I$75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1-44F9-9FEC-5C05A1E081F2}"/>
            </c:ext>
          </c:extLst>
        </c:ser>
        <c:ser>
          <c:idx val="3"/>
          <c:order val="3"/>
          <c:tx>
            <c:strRef>
              <c:f>MARS!$B$76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MARS!$C$72:$I$72</c:f>
              <c:strCache>
                <c:ptCount val="7"/>
                <c:pt idx="0">
                  <c:v>J1</c:v>
                </c:pt>
                <c:pt idx="1">
                  <c:v>J2</c:v>
                </c:pt>
                <c:pt idx="2">
                  <c:v>J3</c:v>
                </c:pt>
                <c:pt idx="3">
                  <c:v>J4</c:v>
                </c:pt>
                <c:pt idx="4">
                  <c:v>J5</c:v>
                </c:pt>
                <c:pt idx="5">
                  <c:v>J6</c:v>
                </c:pt>
                <c:pt idx="6">
                  <c:v>J7</c:v>
                </c:pt>
              </c:strCache>
            </c:strRef>
          </c:cat>
          <c:val>
            <c:numRef>
              <c:f>MARS!$C$76:$I$76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81-44F9-9FEC-5C05A1E08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46528"/>
        <c:axId val="1699549024"/>
      </c:lineChart>
      <c:catAx>
        <c:axId val="16995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8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9024"/>
        <c:crosses val="autoZero"/>
        <c:auto val="1"/>
        <c:lblAlgn val="ctr"/>
        <c:lblOffset val="100"/>
        <c:noMultiLvlLbl val="0"/>
      </c:catAx>
      <c:valAx>
        <c:axId val="1699549024"/>
        <c:scaling>
          <c:orientation val="minMax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546528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3349189724769756E-2"/>
          <c:y val="0.85857296755727508"/>
          <c:w val="0.98665084927073121"/>
          <c:h val="0.1042340175625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15682925051035287"/>
          <c:w val="0.89019685039370078"/>
          <c:h val="0.5591812481773113"/>
        </c:manualLayout>
      </c:layout>
      <c:lineChart>
        <c:grouping val="standard"/>
        <c:varyColors val="0"/>
        <c:ser>
          <c:idx val="0"/>
          <c:order val="0"/>
          <c:tx>
            <c:strRef>
              <c:f>MARS!$B$80</c:f>
              <c:strCache>
                <c:ptCount val="1"/>
                <c:pt idx="0">
                  <c:v>PAS normale</c:v>
                </c:pt>
              </c:strCache>
            </c:strRef>
          </c:tx>
          <c:spPr>
            <a:ln w="1270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MARS!$C$79:$H$79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MARS!$C$80:$H$80</c:f>
              <c:numCache>
                <c:formatCode>General</c:formatCode>
                <c:ptCount val="6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24-4B77-8343-4B9361E1EDBE}"/>
            </c:ext>
          </c:extLst>
        </c:ser>
        <c:ser>
          <c:idx val="1"/>
          <c:order val="1"/>
          <c:tx>
            <c:strRef>
              <c:f>MARS!$B$81</c:f>
              <c:strCache>
                <c:ptCount val="1"/>
                <c:pt idx="0">
                  <c:v>PAD normale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squar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strRef>
              <c:f>MARS!$C$79:$H$79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MARS!$C$81:$H$81</c:f>
              <c:numCache>
                <c:formatCode>General</c:formatCode>
                <c:ptCount val="6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24-4B77-8343-4B9361E1EDBE}"/>
            </c:ext>
          </c:extLst>
        </c:ser>
        <c:ser>
          <c:idx val="2"/>
          <c:order val="2"/>
          <c:tx>
            <c:strRef>
              <c:f>MARS!$B$82</c:f>
              <c:strCache>
                <c:ptCount val="1"/>
                <c:pt idx="0">
                  <c:v>PAS</c:v>
                </c:pt>
              </c:strCache>
            </c:strRef>
          </c:tx>
          <c:spPr>
            <a:ln w="2222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MARS!$C$79:$H$79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MARS!$C$82:$H$82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24-4B77-8343-4B9361E1EDBE}"/>
            </c:ext>
          </c:extLst>
        </c:ser>
        <c:ser>
          <c:idx val="3"/>
          <c:order val="3"/>
          <c:tx>
            <c:strRef>
              <c:f>MARS!$B$83</c:f>
              <c:strCache>
                <c:ptCount val="1"/>
                <c:pt idx="0">
                  <c:v>PAD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x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MARS!$C$79:$H$79</c:f>
              <c:strCache>
                <c:ptCount val="6"/>
                <c:pt idx="0">
                  <c:v>J2</c:v>
                </c:pt>
                <c:pt idx="1">
                  <c:v>J3</c:v>
                </c:pt>
                <c:pt idx="2">
                  <c:v>J4</c:v>
                </c:pt>
                <c:pt idx="3">
                  <c:v>J5</c:v>
                </c:pt>
                <c:pt idx="4">
                  <c:v>J6</c:v>
                </c:pt>
                <c:pt idx="5">
                  <c:v>J7</c:v>
                </c:pt>
              </c:strCache>
            </c:strRef>
          </c:cat>
          <c:val>
            <c:numRef>
              <c:f>MARS!$C$83:$H$83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24-4B77-8343-4B9361E1E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59312"/>
        <c:axId val="1653457648"/>
      </c:lineChart>
      <c:catAx>
        <c:axId val="16534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7648"/>
        <c:crosses val="autoZero"/>
        <c:auto val="1"/>
        <c:lblAlgn val="ctr"/>
        <c:lblOffset val="100"/>
        <c:noMultiLvlLbl val="0"/>
      </c:catAx>
      <c:valAx>
        <c:axId val="1653457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34593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856014016981085E-2"/>
          <c:y val="0.80555555555555558"/>
          <c:w val="0.8999997872064246"/>
          <c:h val="0.10973848819633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HYPOTA ORTHOSTATIQUE'!A1"/><Relationship Id="rId1" Type="http://schemas.openxmlformats.org/officeDocument/2006/relationships/hyperlink" Target="#'REGLE DES 3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hyperlink" Target="#PROTOCOLES!A1"/><Relationship Id="rId4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hyperlink" Target="#PROTOCOLES!A1"/><Relationship Id="rId4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hyperlink" Target="#PROTOCOLES!A1"/><Relationship Id="rId4" Type="http://schemas.openxmlformats.org/officeDocument/2006/relationships/chart" Target="../charts/chart3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hyperlink" Target="#PROTOCOLES!A1"/><Relationship Id="rId4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hyperlink" Target="#PROTOCOLES!A1"/><Relationship Id="rId4" Type="http://schemas.openxmlformats.org/officeDocument/2006/relationships/chart" Target="../charts/chart3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https://cardiorambouillet.wixsite.com/covid19rambouillet/automesure" TargetMode="External"/><Relationship Id="rId2" Type="http://schemas.openxmlformats.org/officeDocument/2006/relationships/hyperlink" Target="#PROTOCOLES!A1"/><Relationship Id="rId1" Type="http://schemas.openxmlformats.org/officeDocument/2006/relationships/hyperlink" Target="#'HYPOTA RECUEIL'!D5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PROTOCOLES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MAI!F4"/><Relationship Id="rId13" Type="http://schemas.openxmlformats.org/officeDocument/2006/relationships/hyperlink" Target="#PROTOCOLES!A1"/><Relationship Id="rId3" Type="http://schemas.openxmlformats.org/officeDocument/2006/relationships/hyperlink" Target="#OCT!F4"/><Relationship Id="rId7" Type="http://schemas.openxmlformats.org/officeDocument/2006/relationships/hyperlink" Target="#JUIN!F4"/><Relationship Id="rId12" Type="http://schemas.openxmlformats.org/officeDocument/2006/relationships/hyperlink" Target="#DEC!F4"/><Relationship Id="rId2" Type="http://schemas.openxmlformats.org/officeDocument/2006/relationships/hyperlink" Target="#NOV!F4"/><Relationship Id="rId1" Type="http://schemas.openxmlformats.org/officeDocument/2006/relationships/hyperlink" Target="#JAN!F4"/><Relationship Id="rId6" Type="http://schemas.openxmlformats.org/officeDocument/2006/relationships/hyperlink" Target="#JUILLET!F4"/><Relationship Id="rId11" Type="http://schemas.openxmlformats.org/officeDocument/2006/relationships/hyperlink" Target="#FEV!F4"/><Relationship Id="rId5" Type="http://schemas.openxmlformats.org/officeDocument/2006/relationships/hyperlink" Target="#AOUT!F4"/><Relationship Id="rId10" Type="http://schemas.openxmlformats.org/officeDocument/2006/relationships/hyperlink" Target="#MARS!F4"/><Relationship Id="rId4" Type="http://schemas.openxmlformats.org/officeDocument/2006/relationships/hyperlink" Target="#SEPT!F4"/><Relationship Id="rId9" Type="http://schemas.openxmlformats.org/officeDocument/2006/relationships/hyperlink" Target="#AVRIL!F4"/><Relationship Id="rId14" Type="http://schemas.openxmlformats.org/officeDocument/2006/relationships/hyperlink" Target="https://cardiorambouillet.wixsite.com/covid19rambouillet/automesure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PROTOCOLES!A1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PROTOCOLES!A1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hyperlink" Target="#PROTOCOLES!A1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hyperlink" Target="#PROTOCOLES!A1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hyperlink" Target="#PROTOCOLES!A1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hyperlink" Target="#PROTOCOLES!A1"/><Relationship Id="rId4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hyperlink" Target="#PROTOCOLES!A1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370575</xdr:colOff>
      <xdr:row>5</xdr:row>
      <xdr:rowOff>287025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14456C10-2CDF-4BD1-AE5E-DF71108F76DC}"/>
            </a:ext>
          </a:extLst>
        </xdr:cNvPr>
        <xdr:cNvSpPr/>
      </xdr:nvSpPr>
      <xdr:spPr>
        <a:xfrm>
          <a:off x="194227" y="1349651"/>
          <a:ext cx="7200000" cy="469657"/>
        </a:xfrm>
        <a:prstGeom prst="roundRect">
          <a:avLst/>
        </a:prstGeom>
        <a:solidFill>
          <a:srgbClr val="00206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 baseline="0">
              <a:solidFill>
                <a:schemeClr val="bg1"/>
              </a:solidFill>
            </a:rPr>
            <a:t>RÈGLE DES 3</a:t>
          </a:r>
          <a:endParaRPr lang="fr-FR" sz="28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532744</xdr:colOff>
      <xdr:row>4</xdr:row>
      <xdr:rowOff>123825</xdr:rowOff>
    </xdr:from>
    <xdr:to>
      <xdr:col>20</xdr:col>
      <xdr:colOff>112744</xdr:colOff>
      <xdr:row>5</xdr:row>
      <xdr:rowOff>287025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7B0FD0D-C495-472B-905A-4A2E3BBA7B27}"/>
            </a:ext>
          </a:extLst>
        </xdr:cNvPr>
        <xdr:cNvSpPr/>
      </xdr:nvSpPr>
      <xdr:spPr>
        <a:xfrm>
          <a:off x="7556396" y="1349651"/>
          <a:ext cx="7200000" cy="469657"/>
        </a:xfrm>
        <a:prstGeom prst="roundRect">
          <a:avLst/>
        </a:prstGeom>
        <a:solidFill>
          <a:srgbClr val="C00000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 baseline="0">
              <a:solidFill>
                <a:schemeClr val="bg1"/>
              </a:solidFill>
            </a:rPr>
            <a:t>HYPOTENSION ARTÉRIELLE ORTHOSTATIQUE</a:t>
          </a:r>
          <a:endParaRPr lang="fr-FR" sz="28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438150</xdr:colOff>
      <xdr:row>1</xdr:row>
      <xdr:rowOff>266700</xdr:rowOff>
    </xdr:from>
    <xdr:to>
      <xdr:col>17</xdr:col>
      <xdr:colOff>123825</xdr:colOff>
      <xdr:row>3</xdr:row>
      <xdr:rowOff>247651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4E626BFC-DFBD-442E-BFE5-52343AB36866}"/>
            </a:ext>
          </a:extLst>
        </xdr:cNvPr>
        <xdr:cNvSpPr/>
      </xdr:nvSpPr>
      <xdr:spPr>
        <a:xfrm>
          <a:off x="2124075" y="571500"/>
          <a:ext cx="10353675" cy="590551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800"/>
            <a:t>2</a:t>
          </a:r>
          <a:r>
            <a:rPr lang="fr-FR" sz="2800" baseline="0"/>
            <a:t> PROTOCOLES POUR UNE SURVEILLANCE TENSIONNELLE OPTIMALE</a:t>
          </a:r>
          <a:endParaRPr lang="fr-FR" sz="2800"/>
        </a:p>
      </xdr:txBody>
    </xdr:sp>
    <xdr:clientData/>
  </xdr:twoCellAnchor>
  <xdr:twoCellAnchor>
    <xdr:from>
      <xdr:col>1</xdr:col>
      <xdr:colOff>9525</xdr:colOff>
      <xdr:row>6</xdr:row>
      <xdr:rowOff>47623</xdr:rowOff>
    </xdr:from>
    <xdr:to>
      <xdr:col>10</xdr:col>
      <xdr:colOff>351525</xdr:colOff>
      <xdr:row>20</xdr:row>
      <xdr:rowOff>257232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44C30B96-B386-422F-BCCD-D7CFF98E1171}"/>
            </a:ext>
          </a:extLst>
        </xdr:cNvPr>
        <xdr:cNvSpPr txBox="1"/>
      </xdr:nvSpPr>
      <xdr:spPr>
        <a:xfrm>
          <a:off x="175177" y="1886362"/>
          <a:ext cx="7200000" cy="4500000"/>
        </a:xfrm>
        <a:prstGeom prst="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fr-FR" sz="1400" b="1" i="1" u="sng" baseline="0">
            <a:solidFill>
              <a:schemeClr val="bg1"/>
            </a:solidFill>
            <a:latin typeface="Arial Nova Cond" panose="020B0506020202020204" pitchFamily="34" charset="0"/>
            <a:ea typeface="+mn-ea"/>
            <a:cs typeface="Aharoni" panose="02010803020104030203" pitchFamily="2" charset="-79"/>
          </a:endParaRPr>
        </a:p>
        <a:p>
          <a:r>
            <a:rPr lang="fr-FR" sz="1400" b="1" i="1" u="sng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Objectif</a:t>
          </a:r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 :</a:t>
          </a:r>
        </a:p>
        <a:p>
          <a:endParaRPr lang="fr-FR" sz="1400" b="1" i="1" u="none" baseline="0">
            <a:solidFill>
              <a:schemeClr val="bg1"/>
            </a:solidFill>
            <a:latin typeface="Arial Nova Cond" panose="020B0506020202020204" pitchFamily="34" charset="0"/>
            <a:ea typeface="+mn-ea"/>
            <a:cs typeface="Aharoni" panose="02010803020104030203" pitchFamily="2" charset="-79"/>
          </a:endParaRP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- Vérifier que la pression artérielle (PA) est dans la cible fixée avec votre médecin à savoir </a:t>
          </a:r>
          <a:r>
            <a:rPr lang="fr-FR" sz="1400" b="1" u="sng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ni trop basse ni trop élevée</a:t>
          </a:r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.</a:t>
          </a:r>
        </a:p>
        <a:p>
          <a:endParaRPr lang="fr-FR" sz="1400" b="1" baseline="0">
            <a:solidFill>
              <a:schemeClr val="bg1"/>
            </a:solidFill>
            <a:latin typeface="Arial Nova Cond" panose="020B0506020202020204" pitchFamily="34" charset="0"/>
            <a:ea typeface="+mn-ea"/>
            <a:cs typeface="Aharoni" panose="02010803020104030203" pitchFamily="2" charset="-79"/>
          </a:endParaRPr>
        </a:p>
        <a:p>
          <a:r>
            <a:rPr lang="fr-FR" sz="1400" b="1" i="1" u="sng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Quand </a:t>
          </a:r>
          <a:r>
            <a:rPr lang="fr-FR" sz="1400" b="1" i="1" u="none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?</a:t>
          </a:r>
        </a:p>
        <a:p>
          <a:endParaRPr lang="fr-FR" sz="1400" b="1" u="none" baseline="0">
            <a:solidFill>
              <a:schemeClr val="bg1"/>
            </a:solidFill>
            <a:latin typeface="Arial Nova Cond" panose="020B0506020202020204" pitchFamily="34" charset="0"/>
            <a:ea typeface="+mn-ea"/>
            <a:cs typeface="Aharoni" panose="02010803020104030203" pitchFamily="2" charset="-79"/>
          </a:endParaRP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- 1 fois tous les 3-6 mois quand la PA est normale,</a:t>
          </a: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- Tous les mois à l'initiation d'un traitement ou lors d'une instabilité tensionnelle.</a:t>
          </a:r>
        </a:p>
        <a:p>
          <a:endParaRPr lang="fr-FR" sz="1400" b="1" baseline="0">
            <a:solidFill>
              <a:schemeClr val="bg1"/>
            </a:solidFill>
            <a:latin typeface="Arial Nova Cond" panose="020B0506020202020204" pitchFamily="34" charset="0"/>
            <a:ea typeface="+mn-ea"/>
            <a:cs typeface="Aharoni" panose="02010803020104030203" pitchFamily="2" charset="-79"/>
          </a:endParaRPr>
        </a:p>
        <a:p>
          <a:r>
            <a:rPr lang="fr-FR" sz="1400" b="1" i="1" u="sng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Comment</a:t>
          </a:r>
          <a:r>
            <a:rPr lang="fr-FR" sz="1400" b="1" i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 ?</a:t>
          </a:r>
        </a:p>
        <a:p>
          <a:endParaRPr lang="fr-FR" sz="1400" b="1" baseline="0">
            <a:solidFill>
              <a:schemeClr val="bg1"/>
            </a:solidFill>
            <a:latin typeface="Arial Nova Cond" panose="020B0506020202020204" pitchFamily="34" charset="0"/>
            <a:ea typeface="+mn-ea"/>
            <a:cs typeface="Aharoni" panose="02010803020104030203" pitchFamily="2" charset="-79"/>
          </a:endParaRP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- Position assise,</a:t>
          </a: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- Seul (e) dans une pièce au calme, </a:t>
          </a: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- Après 5 minutes de repos appareil en place,</a:t>
          </a: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- 3 mesures matin et soir à 1-2 minutes d'intervalle</a:t>
          </a:r>
          <a:r>
            <a:rPr lang="fr-FR" sz="1400" b="1" baseline="0">
              <a:solidFill>
                <a:schemeClr val="dk1"/>
              </a:solidFill>
              <a:latin typeface="Aharoni" panose="02010803020104030203" pitchFamily="2" charset="-79"/>
              <a:ea typeface="+mn-ea"/>
              <a:cs typeface="Aharoni" panose="02010803020104030203" pitchFamily="2" charset="-79"/>
            </a:rPr>
            <a:t>.</a:t>
          </a:r>
        </a:p>
      </xdr:txBody>
    </xdr:sp>
    <xdr:clientData/>
  </xdr:twoCellAnchor>
  <xdr:twoCellAnchor>
    <xdr:from>
      <xdr:col>10</xdr:col>
      <xdr:colOff>532743</xdr:colOff>
      <xdr:row>6</xdr:row>
      <xdr:rowOff>48815</xdr:rowOff>
    </xdr:from>
    <xdr:to>
      <xdr:col>20</xdr:col>
      <xdr:colOff>112743</xdr:colOff>
      <xdr:row>20</xdr:row>
      <xdr:rowOff>258424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8A753D91-94AD-4717-8BBA-10FEC2597C81}"/>
            </a:ext>
          </a:extLst>
        </xdr:cNvPr>
        <xdr:cNvSpPr txBox="1"/>
      </xdr:nvSpPr>
      <xdr:spPr>
        <a:xfrm>
          <a:off x="7556395" y="1887554"/>
          <a:ext cx="7200000" cy="4500000"/>
        </a:xfrm>
        <a:prstGeom prst="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fr-FR" sz="1400" b="1" i="1" u="sng" baseline="0">
            <a:solidFill>
              <a:schemeClr val="bg1"/>
            </a:solidFill>
            <a:latin typeface="Arial Nova Cond" panose="020B0506020202020204" pitchFamily="34" charset="0"/>
            <a:ea typeface="+mn-ea"/>
            <a:cs typeface="Aharoni" panose="02010803020104030203" pitchFamily="2" charset="-79"/>
          </a:endParaRPr>
        </a:p>
        <a:p>
          <a:r>
            <a:rPr lang="fr-FR" sz="1400" b="1" i="1" u="sng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Objectif</a:t>
          </a:r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 :</a:t>
          </a:r>
        </a:p>
        <a:p>
          <a:endParaRPr lang="fr-FR" sz="1400" b="1" baseline="0">
            <a:solidFill>
              <a:schemeClr val="bg1"/>
            </a:solidFill>
            <a:latin typeface="Arial Nova Cond" panose="020B0506020202020204" pitchFamily="34" charset="0"/>
            <a:cs typeface="Aharoni" panose="02010803020104030203" pitchFamily="2" charset="-79"/>
          </a:endParaRP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- Rechercher une éventuelle </a:t>
          </a:r>
          <a:r>
            <a:rPr lang="fr-FR" sz="1400" b="1" u="sng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chute de pression artérielle (PA) lors du passage de la position couchée à debout</a:t>
          </a:r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.</a:t>
          </a:r>
        </a:p>
        <a:p>
          <a:endParaRPr lang="fr-FR" sz="1400" b="1" baseline="0">
            <a:solidFill>
              <a:schemeClr val="bg1"/>
            </a:solidFill>
            <a:latin typeface="Arial Nova Cond" panose="020B0506020202020204" pitchFamily="34" charset="0"/>
            <a:cs typeface="Aharoni" panose="02010803020104030203" pitchFamily="2" charset="-79"/>
          </a:endParaRPr>
        </a:p>
        <a:p>
          <a:r>
            <a:rPr lang="fr-FR" sz="1400" b="1" i="1" u="sng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Quand</a:t>
          </a:r>
          <a:r>
            <a:rPr lang="fr-FR" sz="1400" b="1" i="1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 ?</a:t>
          </a:r>
        </a:p>
        <a:p>
          <a:endParaRPr lang="fr-FR" sz="1400" b="1" i="1" baseline="0">
            <a:solidFill>
              <a:schemeClr val="bg1"/>
            </a:solidFill>
            <a:latin typeface="Arial Nova Cond" panose="020B0506020202020204" pitchFamily="34" charset="0"/>
            <a:cs typeface="Aharoni" panose="02010803020104030203" pitchFamily="2" charset="-79"/>
          </a:endParaRP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- Systématique : 2 x par an dans les 2-3 heures après la prise du traitement,</a:t>
          </a:r>
        </a:p>
        <a:p>
          <a:pPr rtl="0" eaLnBrk="1" fontAlgn="auto" latinLnBrk="0" hangingPunct="1"/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- Si </a:t>
          </a:r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symptômes (étourdissement allant parfois jusqu’à la perte de connaissance, vision trouble, vertiges avec risque de chute, maux de tête, douleur de la nuque, sensation de poids sur les épaules). </a:t>
          </a:r>
        </a:p>
        <a:p>
          <a:endParaRPr lang="fr-FR" sz="1400" b="1" baseline="0">
            <a:solidFill>
              <a:schemeClr val="bg1"/>
            </a:solidFill>
            <a:latin typeface="Arial Nova Cond" panose="020B0506020202020204" pitchFamily="34" charset="0"/>
            <a:cs typeface="Aharoni" panose="02010803020104030203" pitchFamily="2" charset="-79"/>
          </a:endParaRPr>
        </a:p>
        <a:p>
          <a:r>
            <a:rPr lang="fr-FR" sz="1400" b="1" i="1" u="sng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Comment</a:t>
          </a:r>
          <a:r>
            <a:rPr lang="fr-FR" sz="1400" b="1" i="1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 ?</a:t>
          </a:r>
        </a:p>
        <a:p>
          <a:endParaRPr lang="fr-FR" sz="1400" b="1" i="1" baseline="0">
            <a:solidFill>
              <a:schemeClr val="bg1"/>
            </a:solidFill>
            <a:latin typeface="Arial Nova Cond" panose="020B0506020202020204" pitchFamily="34" charset="0"/>
            <a:cs typeface="Aharoni" panose="02010803020104030203" pitchFamily="2" charset="-79"/>
          </a:endParaRP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- S'allonger pendant 10 minutes puis prendre la PA et le pouls</a:t>
          </a: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- Se lever et prendre la pression artérielle et le pouls :</a:t>
          </a: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	- Après 1 minute debout</a:t>
          </a: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	- Après 3 minutes debout</a:t>
          </a:r>
        </a:p>
        <a:p>
          <a:r>
            <a:rPr lang="fr-FR" sz="14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	- Après 5 minutes debout</a:t>
          </a:r>
        </a:p>
        <a:p>
          <a:endParaRPr lang="fr-FR" sz="1400" b="1">
            <a:solidFill>
              <a:schemeClr val="bg1"/>
            </a:solidFill>
            <a:latin typeface="Arial Nova Cond" panose="020B0506020202020204" pitchFamily="34" charset="0"/>
            <a:cs typeface="Aharoni" panose="02010803020104030203" pitchFamily="2" charset="-79"/>
          </a:endParaRPr>
        </a:p>
      </xdr:txBody>
    </xdr:sp>
    <xdr:clientData/>
  </xdr:twoCellAnchor>
  <xdr:twoCellAnchor>
    <xdr:from>
      <xdr:col>8</xdr:col>
      <xdr:colOff>544581</xdr:colOff>
      <xdr:row>17</xdr:row>
      <xdr:rowOff>258418</xdr:rowOff>
    </xdr:from>
    <xdr:to>
      <xdr:col>10</xdr:col>
      <xdr:colOff>208581</xdr:colOff>
      <xdr:row>20</xdr:row>
      <xdr:rowOff>131049</xdr:rowOff>
    </xdr:to>
    <xdr:sp macro="" textlink="">
      <xdr:nvSpPr>
        <xdr:cNvPr id="7" name="Rectangle : coins arrondi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BFB48A-0389-40A9-A6E9-668AC84B9CB8}"/>
            </a:ext>
          </a:extLst>
        </xdr:cNvPr>
        <xdr:cNvSpPr/>
      </xdr:nvSpPr>
      <xdr:spPr>
        <a:xfrm>
          <a:off x="6044233" y="5468179"/>
          <a:ext cx="1188000" cy="792000"/>
        </a:xfrm>
        <a:prstGeom prst="roundRect">
          <a:avLst/>
        </a:prstGeom>
        <a:solidFill>
          <a:schemeClr val="tx2">
            <a:lumMod val="75000"/>
          </a:schemeClr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 baseline="0">
              <a:latin typeface="Arial Nova Cond" panose="020B0506020202020204" pitchFamily="34" charset="0"/>
            </a:rPr>
            <a:t>CLIQUER ICI </a:t>
          </a:r>
        </a:p>
        <a:p>
          <a:pPr algn="ctr"/>
          <a:r>
            <a:rPr lang="fr-FR" sz="1200" b="1" baseline="0">
              <a:latin typeface="Arial Nova Cond" panose="020B0506020202020204" pitchFamily="34" charset="0"/>
            </a:rPr>
            <a:t>POUR ECRIRE VOS MESURES</a:t>
          </a:r>
          <a:endParaRPr lang="fr-FR" sz="1200" b="1">
            <a:latin typeface="Arial Nova Cond" panose="020B0506020202020204" pitchFamily="34" charset="0"/>
          </a:endParaRPr>
        </a:p>
      </xdr:txBody>
    </xdr:sp>
    <xdr:clientData/>
  </xdr:twoCellAnchor>
  <xdr:twoCellAnchor>
    <xdr:from>
      <xdr:col>18</xdr:col>
      <xdr:colOff>279609</xdr:colOff>
      <xdr:row>17</xdr:row>
      <xdr:rowOff>226042</xdr:rowOff>
    </xdr:from>
    <xdr:to>
      <xdr:col>19</xdr:col>
      <xdr:colOff>705609</xdr:colOff>
      <xdr:row>20</xdr:row>
      <xdr:rowOff>98673</xdr:rowOff>
    </xdr:to>
    <xdr:sp macro="" textlink="">
      <xdr:nvSpPr>
        <xdr:cNvPr id="8" name="Rectangle : coins arrondi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A5A375D-37DD-4975-81BA-F61C592C33D8}"/>
            </a:ext>
          </a:extLst>
        </xdr:cNvPr>
        <xdr:cNvSpPr/>
      </xdr:nvSpPr>
      <xdr:spPr>
        <a:xfrm>
          <a:off x="13399261" y="5435803"/>
          <a:ext cx="1188000" cy="792000"/>
        </a:xfrm>
        <a:prstGeom prst="roundRect">
          <a:avLst/>
        </a:prstGeom>
        <a:solidFill>
          <a:schemeClr val="accent2">
            <a:lumMod val="75000"/>
          </a:schemeClr>
        </a:soli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 baseline="0">
              <a:latin typeface="Arial Nova Cond" panose="020B0506020202020204" pitchFamily="34" charset="0"/>
            </a:rPr>
            <a:t>CLIQUER ICI </a:t>
          </a:r>
        </a:p>
        <a:p>
          <a:pPr algn="ctr"/>
          <a:r>
            <a:rPr lang="fr-FR" sz="1200" b="1" baseline="0">
              <a:latin typeface="Arial Nova Cond" panose="020B0506020202020204" pitchFamily="34" charset="0"/>
            </a:rPr>
            <a:t>POUR ECRIRE </a:t>
          </a:r>
        </a:p>
        <a:p>
          <a:pPr algn="ctr"/>
          <a:r>
            <a:rPr lang="fr-FR" sz="1200" b="1" baseline="0">
              <a:latin typeface="Arial Nova Cond" panose="020B0506020202020204" pitchFamily="34" charset="0"/>
            </a:rPr>
            <a:t>VOS MESURES</a:t>
          </a:r>
          <a:endParaRPr lang="fr-FR" sz="1200" b="1">
            <a:latin typeface="Arial Nova Cond" panose="020B0506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6C9809D3-398F-4F47-BFC2-4ABE1D3D892B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B34F7403-4FBC-41D9-B330-CAC87FEA59C2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EED1AAD5-4C64-4185-B25E-C7E2AE81940E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0FF859CB-813E-46DF-8D59-1A486AD701C9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71F37F40-B29B-496C-B299-ED1369B0EA4D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BEDF8213-FD56-4315-AEC8-67F24F68E721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443FCDDB-8592-4FBB-8ED1-B03EA05D43FD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97BF7C-28E8-496F-B7E5-BACD4752BA0D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FFBCA029-6802-431E-8DD4-73972564E6CE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047C1522-EDD1-4023-8B9B-D6B259FA269B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7F29C9C1-544A-4225-BB92-A7753EBC2FCB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76ED29C7-3B1F-4BBE-A2DA-F80F0ED9C232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53D7FD29-58B0-4992-B844-C909160BF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1072D73-B915-489B-BFCC-AC66406DB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372BEA59-92A6-4DDA-8390-C9D7A9B5B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457DD64A-BA0B-4CFE-8DE3-A2EAFCBEC41C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188EFF21-1F03-4E92-8ECE-E5A5BD251823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F53307C6-6C54-47E2-B62E-5FF92DD1FAB8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08A22E19-1A9F-412F-AC11-9DD65B177097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4AB978F2-37D3-463C-B09E-613B81F98020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6398E1F4-51AC-45C5-99A2-628735828169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58F55227-1A4E-46FC-80EE-D184212265DE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460F06-A101-488D-AE23-902FB272A276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FFE5F647-BA5C-40DE-8E5A-AA747EE0E142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52D38032-A401-44DB-A41A-633786E2BB53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982A7058-71E1-4537-BE63-E923B58DDB38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8FA0B2D4-2DF5-4743-91DB-8292D0F49340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F5C66C6E-87AA-4278-87EB-24D8FE103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CCAF4182-8A45-4411-BC15-913DA4547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8609548E-7BF2-4504-BCEF-9A258BF68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64F6B23A-3CF5-4FCA-A6DB-CF6E2AEF29C8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53AE58AE-CBDA-480C-B05A-497C4FEF2C3A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573AA127-3EAF-4202-A5DC-3A8EFCCB381C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8851B84E-3F0E-49E8-BB77-2CF98EC31964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84153CA8-BF4C-451B-B308-C766C853AA12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C28E927E-0C7A-4784-9979-820D2F6A4BA7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EA25B335-1FF0-43CF-A795-A87CA0B2C1FF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BD7C53-08C3-46B9-8A11-07C9160B5A1F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2B8FCCEE-DC16-4602-98A4-2D38496B14D0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34F19E03-72A3-4A17-A0A7-B7E36BD74342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F0187E5F-5005-44AC-971F-3D83B179CD7D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EE578EDB-5507-4FE1-AD84-3BC1C63A09AD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588B78-8C75-4FAD-B61A-BE5112B36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D0532EC8-D071-4C16-A328-303AC900C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BE315B41-8F61-44F2-8C8D-ED8FC89A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B8017AFC-9A44-42CB-8342-D2025A13B255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279CF99E-516E-4E09-BB5D-A4AEDFB279FC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88F216A9-3058-4197-B9AB-AAE37A8733EA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4A0615DF-E044-4B8E-BA3E-96F366EF4BE9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6513B111-8332-48E3-9018-765EEFA675DD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D3AC6749-5B9D-4D21-9823-CAC0EC5367E8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A7221325-1193-49D3-B643-5BD10EA6ACAD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89A795-70EE-4A22-AB1E-EA09B370DD80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71AA89C9-BF77-4747-B4B1-84A43DB8D823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E65F5CD5-0FAE-4B10-AC5D-654743EE2232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E072A10A-5F72-4484-B527-42162C44F2D2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213049FE-AF8E-449D-9C9B-EA709F79AD30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218AFA9E-3AE9-41DE-B9BF-56C6C2C98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58E51D02-5F4D-4E3D-8D6B-5248773C8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9B6E2935-820F-4DC7-BA78-D4F9391E8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381B207E-E7B4-4DC4-8CB6-B8D7D89CA0A3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213E31FF-4BCC-4F4E-927F-21001729D4CC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0A1B8F71-3F1C-48E4-8F3B-FF89ADCD4301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E87CA49A-CB0E-4921-B9F1-233A552C94A0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210342C7-5AD8-474D-A6D6-9C04B4AA9574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D1F9ADC2-243D-459E-A8D2-2582BE170627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6EE989A3-AAD7-4784-89FE-62E60AACC21F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5290CD-CDD0-4F71-BF21-F78521887074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EBB69076-1F04-46C7-A210-AC9E326F7C3E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E4B11332-8289-42F3-B25E-A3BB417B9430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233B6E52-87B1-44DA-8CD2-177E6A7B2B60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B22BD13C-2B3B-4114-923A-F0EDB1CC1E52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6A86ED0F-FF0C-4D16-AA9D-AF5CFAE200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3137E0A5-57AD-40BB-BAD3-93DEE1074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1F3ECDD6-65E6-4642-A189-E00343968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667311</xdr:colOff>
      <xdr:row>2</xdr:row>
      <xdr:rowOff>194224</xdr:rowOff>
    </xdr:from>
    <xdr:to>
      <xdr:col>19</xdr:col>
      <xdr:colOff>227545</xdr:colOff>
      <xdr:row>18</xdr:row>
      <xdr:rowOff>194224</xdr:rowOff>
    </xdr:to>
    <xdr:sp macro="" textlink="">
      <xdr:nvSpPr>
        <xdr:cNvPr id="15" name="Rectangle : coins arrondis 14">
          <a:extLst>
            <a:ext uri="{FF2B5EF4-FFF2-40B4-BE49-F238E27FC236}">
              <a16:creationId xmlns:a16="http://schemas.microsoft.com/office/drawing/2014/main" id="{939B8D6B-39E6-4B2B-8F1F-370868B8EF2C}"/>
            </a:ext>
          </a:extLst>
        </xdr:cNvPr>
        <xdr:cNvSpPr/>
      </xdr:nvSpPr>
      <xdr:spPr>
        <a:xfrm>
          <a:off x="2191311" y="689524"/>
          <a:ext cx="12514234" cy="4876800"/>
        </a:xfrm>
        <a:prstGeom prst="roundRect">
          <a:avLst/>
        </a:prstGeom>
        <a:solidFill>
          <a:srgbClr val="C00000"/>
        </a:solidFill>
        <a:ln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 sz="1600" b="1" i="1" u="sng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600" b="1" i="1" u="sng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Objectif</a:t>
          </a:r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:</a:t>
          </a:r>
        </a:p>
        <a:p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Rechercher une éventuelle </a:t>
          </a:r>
          <a:r>
            <a:rPr lang="fr-FR" sz="1600" u="sng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chute de pression artérielle lors du passage de la position couchée à debout</a:t>
          </a:r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.</a:t>
          </a:r>
        </a:p>
        <a:p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r>
            <a:rPr lang="fr-FR" sz="1600" b="1" i="1" u="sng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Quand</a:t>
          </a:r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:</a:t>
          </a:r>
        </a:p>
        <a:p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Systématique : 2 fois par an dans les 2-3 heures suivant la prise du traitement,</a:t>
          </a:r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pPr rtl="0" eaLnBrk="1" fontAlgn="auto" latinLnBrk="0" hangingPunct="1"/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Si symptômes (étourdissement allant parfois jusqu’à la perte de connaissance,</a:t>
          </a:r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pPr rtl="0" eaLnBrk="1" fontAlgn="auto" latinLnBrk="0" hangingPunct="1"/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vision trouble, vertiges avec risque de chute, maux de tête, douleurs de la nuque, sensation de poids sur les épaules. </a:t>
          </a:r>
        </a:p>
        <a:p>
          <a:pPr rtl="0" eaLnBrk="1" fontAlgn="auto" latinLnBrk="0" hangingPunct="1"/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r>
            <a:rPr lang="fr-FR" sz="1600" b="1" i="1" u="sng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Comment</a:t>
          </a:r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:</a:t>
          </a:r>
        </a:p>
        <a:p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S'allonger pendant 10 minutes puis prendre la pression artérielle et le pouls</a:t>
          </a:r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Se lever et prendre la pression artérielle et le pouls :</a:t>
          </a:r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	- Après 1 minute debout</a:t>
          </a:r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	- Après 3 minutes debout</a:t>
          </a:r>
          <a:endParaRPr lang="fr-FR" sz="1600">
            <a:solidFill>
              <a:schemeClr val="bg1"/>
            </a:solidFill>
            <a:effectLst/>
            <a:latin typeface="Arial Nova Cond" panose="020B0506020202020204" pitchFamily="34" charset="0"/>
          </a:endParaRPr>
        </a:p>
        <a:p>
          <a:r>
            <a:rPr lang="fr-FR" sz="1600" baseline="0">
              <a:solidFill>
                <a:schemeClr val="bg1"/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	- Après 5 minutes debout</a:t>
          </a:r>
          <a:endParaRPr lang="fr-FR" sz="1600">
            <a:solidFill>
              <a:schemeClr val="bg1"/>
            </a:solidFill>
            <a:latin typeface="Arial Nova Cond" panose="020B0506020202020204" pitchFamily="34" charset="0"/>
          </a:endParaRPr>
        </a:p>
      </xdr:txBody>
    </xdr:sp>
    <xdr:clientData/>
  </xdr:twoCellAnchor>
  <xdr:twoCellAnchor>
    <xdr:from>
      <xdr:col>6</xdr:col>
      <xdr:colOff>381000</xdr:colOff>
      <xdr:row>2</xdr:row>
      <xdr:rowOff>194223</xdr:rowOff>
    </xdr:from>
    <xdr:to>
      <xdr:col>18</xdr:col>
      <xdr:colOff>291353</xdr:colOff>
      <xdr:row>4</xdr:row>
      <xdr:rowOff>29091</xdr:rowOff>
    </xdr:to>
    <xdr:sp macro="" textlink="">
      <xdr:nvSpPr>
        <xdr:cNvPr id="16" name="Rectangle : coins arrondis 15">
          <a:extLst>
            <a:ext uri="{FF2B5EF4-FFF2-40B4-BE49-F238E27FC236}">
              <a16:creationId xmlns:a16="http://schemas.microsoft.com/office/drawing/2014/main" id="{E7C58967-928D-4800-B1B7-EA3FDB84540C}"/>
            </a:ext>
          </a:extLst>
        </xdr:cNvPr>
        <xdr:cNvSpPr/>
      </xdr:nvSpPr>
      <xdr:spPr>
        <a:xfrm>
          <a:off x="4953000" y="689523"/>
          <a:ext cx="9054353" cy="444468"/>
        </a:xfrm>
        <a:prstGeom prst="roundRect">
          <a:avLst/>
        </a:prstGeom>
        <a:solidFill>
          <a:srgbClr val="C00000"/>
        </a:solidFill>
        <a:ln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600" baseline="0">
              <a:solidFill>
                <a:schemeClr val="bg1"/>
              </a:solidFill>
            </a:rPr>
            <a:t>HYPOTENSION ARTÉRIELLE ORTHOSTATIQUE</a:t>
          </a:r>
          <a:endParaRPr lang="fr-FR" sz="36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13947</xdr:colOff>
      <xdr:row>19</xdr:row>
      <xdr:rowOff>41373</xdr:rowOff>
    </xdr:from>
    <xdr:to>
      <xdr:col>11</xdr:col>
      <xdr:colOff>505947</xdr:colOff>
      <xdr:row>22</xdr:row>
      <xdr:rowOff>98973</xdr:rowOff>
    </xdr:to>
    <xdr:sp macro="" textlink="">
      <xdr:nvSpPr>
        <xdr:cNvPr id="18" name="Rectangle : coins arrondis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EF9F68-E643-4564-B3E1-5E8E157D75AF}"/>
            </a:ext>
          </a:extLst>
        </xdr:cNvPr>
        <xdr:cNvSpPr/>
      </xdr:nvSpPr>
      <xdr:spPr>
        <a:xfrm>
          <a:off x="6871947" y="5718273"/>
          <a:ext cx="2016000" cy="972000"/>
        </a:xfrm>
        <a:prstGeom prst="roundRect">
          <a:avLst/>
        </a:prstGeom>
        <a:solidFill>
          <a:srgbClr val="C00000"/>
        </a:soli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 baseline="0">
              <a:solidFill>
                <a:schemeClr val="bg1"/>
              </a:solidFill>
              <a:latin typeface="Arial Nova Cond" panose="020B0506020202020204" pitchFamily="34" charset="0"/>
              <a:ea typeface="+mn-ea"/>
              <a:cs typeface="Aharoni" panose="02010803020104030203" pitchFamily="2" charset="-79"/>
            </a:rPr>
            <a:t>ACCÉDER À LA </a:t>
          </a:r>
          <a:r>
            <a:rPr lang="fr-FR" sz="1600" b="1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FEUILLE DE CALCUL</a:t>
          </a:r>
          <a:endParaRPr lang="fr-FR" sz="1600" b="1">
            <a:solidFill>
              <a:schemeClr val="bg1"/>
            </a:solidFill>
            <a:latin typeface="Arial Nova Cond" panose="020B0506020202020204" pitchFamily="34" charset="0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690222</xdr:colOff>
      <xdr:row>19</xdr:row>
      <xdr:rowOff>41373</xdr:rowOff>
    </xdr:from>
    <xdr:to>
      <xdr:col>14</xdr:col>
      <xdr:colOff>420222</xdr:colOff>
      <xdr:row>22</xdr:row>
      <xdr:rowOff>98973</xdr:rowOff>
    </xdr:to>
    <xdr:sp macro="[0]!HYPOTAVIERGE" textlink="">
      <xdr:nvSpPr>
        <xdr:cNvPr id="19" name="Rectangle : coins arrondis 18">
          <a:extLst>
            <a:ext uri="{FF2B5EF4-FFF2-40B4-BE49-F238E27FC236}">
              <a16:creationId xmlns:a16="http://schemas.microsoft.com/office/drawing/2014/main" id="{18E34499-73E0-4707-8A0D-F4BAA8FB150D}"/>
            </a:ext>
          </a:extLst>
        </xdr:cNvPr>
        <xdr:cNvSpPr/>
      </xdr:nvSpPr>
      <xdr:spPr>
        <a:xfrm>
          <a:off x="9072222" y="5718273"/>
          <a:ext cx="2016000" cy="972000"/>
        </a:xfrm>
        <a:prstGeom prst="roundRect">
          <a:avLst/>
        </a:prstGeom>
        <a:solidFill>
          <a:srgbClr val="C00000"/>
        </a:soli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IMPRIMER</a:t>
          </a:r>
          <a:r>
            <a:rPr lang="fr-FR" sz="1600" b="1" baseline="0">
              <a:solidFill>
                <a:schemeClr val="bg1"/>
              </a:solidFill>
              <a:latin typeface="Arial Nova Cond" panose="020B0506020202020204" pitchFamily="34" charset="0"/>
              <a:cs typeface="Aharoni" panose="02010803020104030203" pitchFamily="2" charset="-79"/>
            </a:rPr>
            <a:t> UNE FEUILLE DE RECUEIL VIERGE</a:t>
          </a:r>
          <a:endParaRPr lang="fr-FR" sz="1600" b="1">
            <a:solidFill>
              <a:schemeClr val="bg1"/>
            </a:solidFill>
            <a:latin typeface="Arial Nova Cond" panose="020B0506020202020204" pitchFamily="34" charset="0"/>
            <a:cs typeface="Aharoni" panose="02010803020104030203" pitchFamily="2" charset="-79"/>
          </a:endParaRPr>
        </a:p>
      </xdr:txBody>
    </xdr:sp>
    <xdr:clientData/>
  </xdr:twoCellAnchor>
  <xdr:twoCellAnchor>
    <xdr:from>
      <xdr:col>16</xdr:col>
      <xdr:colOff>404472</xdr:colOff>
      <xdr:row>14</xdr:row>
      <xdr:rowOff>170047</xdr:rowOff>
    </xdr:from>
    <xdr:to>
      <xdr:col>19</xdr:col>
      <xdr:colOff>227545</xdr:colOff>
      <xdr:row>17</xdr:row>
      <xdr:rowOff>83647</xdr:rowOff>
    </xdr:to>
    <xdr:sp macro="" textlink="">
      <xdr:nvSpPr>
        <xdr:cNvPr id="20" name="Rectangle à coins arrondi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6098D2D-2EB1-4844-8428-04F3C1FFEEC2}"/>
            </a:ext>
          </a:extLst>
        </xdr:cNvPr>
        <xdr:cNvSpPr/>
      </xdr:nvSpPr>
      <xdr:spPr>
        <a:xfrm>
          <a:off x="12596472" y="4322947"/>
          <a:ext cx="2109073" cy="828000"/>
        </a:xfrm>
        <a:prstGeom prst="roundRect">
          <a:avLst/>
        </a:prstGeom>
        <a:gradFill rotWithShape="1">
          <a:gsLst>
            <a:gs pos="0">
              <a:srgbClr val="9BBB59">
                <a:shade val="51000"/>
                <a:satMod val="130000"/>
              </a:srgbClr>
            </a:gs>
            <a:gs pos="80000">
              <a:srgbClr val="9BBB59">
                <a:shade val="93000"/>
                <a:satMod val="130000"/>
              </a:srgbClr>
            </a:gs>
            <a:gs pos="100000">
              <a:srgbClr val="9BBB59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Nova Cond" panose="020B0506020202020204" pitchFamily="34" charset="0"/>
              <a:ea typeface="+mn-ea"/>
              <a:cs typeface="+mn-cs"/>
            </a:rPr>
            <a:t>REVENIR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Nova Cond" panose="020B0506020202020204" pitchFamily="34" charset="0"/>
              <a:ea typeface="+mn-ea"/>
              <a:cs typeface="+mn-cs"/>
            </a:rPr>
            <a:t>AU MENU GÉNÉRAL</a:t>
          </a:r>
        </a:p>
      </xdr:txBody>
    </xdr:sp>
    <xdr:clientData/>
  </xdr:twoCellAnchor>
  <xdr:twoCellAnchor>
    <xdr:from>
      <xdr:col>16</xdr:col>
      <xdr:colOff>404471</xdr:colOff>
      <xdr:row>11</xdr:row>
      <xdr:rowOff>147273</xdr:rowOff>
    </xdr:from>
    <xdr:to>
      <xdr:col>19</xdr:col>
      <xdr:colOff>227544</xdr:colOff>
      <xdr:row>14</xdr:row>
      <xdr:rowOff>60873</xdr:rowOff>
    </xdr:to>
    <xdr:sp macro="" textlink="">
      <xdr:nvSpPr>
        <xdr:cNvPr id="8" name="Rectangle à coins arrondis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58A6848-438D-4D87-A4EB-1CFE557AE2D8}"/>
            </a:ext>
          </a:extLst>
        </xdr:cNvPr>
        <xdr:cNvSpPr/>
      </xdr:nvSpPr>
      <xdr:spPr>
        <a:xfrm>
          <a:off x="12596471" y="3385773"/>
          <a:ext cx="2109073" cy="828000"/>
        </a:xfrm>
        <a:prstGeom prst="round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Nova Cond" panose="020B0506020202020204" pitchFamily="34" charset="0"/>
              <a:ea typeface="+mn-ea"/>
              <a:cs typeface="+mn-cs"/>
            </a:rPr>
            <a:t>EN SAVOIR PLUS SUR L'HYPOTENSION ORTHOSTATIQUE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57552</xdr:colOff>
      <xdr:row>12</xdr:row>
      <xdr:rowOff>104232</xdr:rowOff>
    </xdr:from>
    <xdr:ext cx="1547044" cy="998007"/>
    <xdr:pic>
      <xdr:nvPicPr>
        <xdr:cNvPr id="3" name="Image 2">
          <a:extLst>
            <a:ext uri="{FF2B5EF4-FFF2-40B4-BE49-F238E27FC236}">
              <a16:creationId xmlns:a16="http://schemas.microsoft.com/office/drawing/2014/main" id="{147C1814-EA3C-4BD3-ABCB-44FFE7841D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94" t="12285" r="9792" b="14686"/>
        <a:stretch/>
      </xdr:blipFill>
      <xdr:spPr>
        <a:xfrm>
          <a:off x="5288975" y="2815194"/>
          <a:ext cx="1547044" cy="998007"/>
        </a:xfrm>
        <a:prstGeom prst="rect">
          <a:avLst/>
        </a:prstGeom>
      </xdr:spPr>
    </xdr:pic>
    <xdr:clientData/>
  </xdr:oneCellAnchor>
  <xdr:twoCellAnchor>
    <xdr:from>
      <xdr:col>17</xdr:col>
      <xdr:colOff>90988</xdr:colOff>
      <xdr:row>9</xdr:row>
      <xdr:rowOff>218178</xdr:rowOff>
    </xdr:from>
    <xdr:to>
      <xdr:col>19</xdr:col>
      <xdr:colOff>27192</xdr:colOff>
      <xdr:row>12</xdr:row>
      <xdr:rowOff>192061</xdr:rowOff>
    </xdr:to>
    <xdr:sp macro="" textlink="">
      <xdr:nvSpPr>
        <xdr:cNvPr id="4" name="Rectangle à coins arrondi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FDD65F-575F-48BE-B3A6-083E9E5BAFD8}"/>
            </a:ext>
          </a:extLst>
        </xdr:cNvPr>
        <xdr:cNvSpPr/>
      </xdr:nvSpPr>
      <xdr:spPr>
        <a:xfrm>
          <a:off x="6948988" y="2342253"/>
          <a:ext cx="1545929" cy="535858"/>
        </a:xfrm>
        <a:prstGeom prst="roundRect">
          <a:avLst/>
        </a:prstGeom>
        <a:gradFill rotWithShape="1">
          <a:gsLst>
            <a:gs pos="0">
              <a:srgbClr val="9BBB59">
                <a:shade val="51000"/>
                <a:satMod val="130000"/>
              </a:srgbClr>
            </a:gs>
            <a:gs pos="80000">
              <a:srgbClr val="9BBB59">
                <a:shade val="93000"/>
                <a:satMod val="130000"/>
              </a:srgbClr>
            </a:gs>
            <a:gs pos="100000">
              <a:srgbClr val="9BBB59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haroni" panose="02010803020104030203" pitchFamily="2" charset="-79"/>
              <a:ea typeface="+mn-ea"/>
              <a:cs typeface="Aharoni" panose="02010803020104030203" pitchFamily="2" charset="-79"/>
            </a:rPr>
            <a:t>REVENIR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haroni" panose="02010803020104030203" pitchFamily="2" charset="-79"/>
              <a:ea typeface="+mn-ea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17</xdr:col>
      <xdr:colOff>90610</xdr:colOff>
      <xdr:row>12</xdr:row>
      <xdr:rowOff>222805</xdr:rowOff>
    </xdr:from>
    <xdr:to>
      <xdr:col>19</xdr:col>
      <xdr:colOff>26814</xdr:colOff>
      <xdr:row>14</xdr:row>
      <xdr:rowOff>296110</xdr:rowOff>
    </xdr:to>
    <xdr:sp macro="[0]!HYPOTAEFFACERDONNEES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CB1B3026-6C2E-4495-92E4-0418B2D0509D}"/>
            </a:ext>
          </a:extLst>
        </xdr:cNvPr>
        <xdr:cNvSpPr/>
      </xdr:nvSpPr>
      <xdr:spPr>
        <a:xfrm>
          <a:off x="6948610" y="2908855"/>
          <a:ext cx="1545929" cy="50193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0" lang="fr-FR" sz="1100" b="1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haroni" panose="02010803020104030203" pitchFamily="2" charset="-79"/>
              <a:ea typeface="+mn-ea"/>
              <a:cs typeface="Aharoni" panose="02010803020104030203" pitchFamily="2" charset="-79"/>
            </a:rPr>
            <a:t>EFFACER</a:t>
          </a:r>
        </a:p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LES DONNÉES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</xdr:txBody>
    </xdr:sp>
    <xdr:clientData/>
  </xdr:twoCellAnchor>
  <xdr:twoCellAnchor>
    <xdr:from>
      <xdr:col>17</xdr:col>
      <xdr:colOff>90231</xdr:colOff>
      <xdr:row>14</xdr:row>
      <xdr:rowOff>328409</xdr:rowOff>
    </xdr:from>
    <xdr:to>
      <xdr:col>19</xdr:col>
      <xdr:colOff>26435</xdr:colOff>
      <xdr:row>17</xdr:row>
      <xdr:rowOff>20713</xdr:rowOff>
    </xdr:to>
    <xdr:sp macro="[0]!HYPOTAIMPRIMER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E85E3D2A-2814-40B8-965C-3A3744361731}"/>
            </a:ext>
          </a:extLst>
        </xdr:cNvPr>
        <xdr:cNvSpPr/>
      </xdr:nvSpPr>
      <xdr:spPr>
        <a:xfrm>
          <a:off x="6948231" y="3443084"/>
          <a:ext cx="1545929" cy="50192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  <a:endParaRPr lang="fr-FR" sz="1100" b="1" baseline="0">
            <a:latin typeface="Aharoni" panose="02010803020104030203" pitchFamily="2" charset="-79"/>
            <a:cs typeface="Aharoni" panose="02010803020104030203" pitchFamily="2" charset="-79"/>
          </a:endParaRP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RÉSULTAT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69396</xdr:colOff>
      <xdr:row>10</xdr:row>
      <xdr:rowOff>28575</xdr:rowOff>
    </xdr:from>
    <xdr:ext cx="1575639" cy="1016454"/>
    <xdr:pic>
      <xdr:nvPicPr>
        <xdr:cNvPr id="3" name="Image 2">
          <a:extLst>
            <a:ext uri="{FF2B5EF4-FFF2-40B4-BE49-F238E27FC236}">
              <a16:creationId xmlns:a16="http://schemas.microsoft.com/office/drawing/2014/main" id="{776ABC04-0085-42C5-B0E2-E55B518997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94" t="12285" r="9792" b="14686"/>
        <a:stretch/>
      </xdr:blipFill>
      <xdr:spPr>
        <a:xfrm>
          <a:off x="4869996" y="2238375"/>
          <a:ext cx="1575639" cy="10164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302084</xdr:colOff>
      <xdr:row>21</xdr:row>
      <xdr:rowOff>275828</xdr:rowOff>
    </xdr:from>
    <xdr:to>
      <xdr:col>8</xdr:col>
      <xdr:colOff>542084</xdr:colOff>
      <xdr:row>24</xdr:row>
      <xdr:rowOff>126149</xdr:rowOff>
    </xdr:to>
    <xdr:sp macro="" textlink="">
      <xdr:nvSpPr>
        <xdr:cNvPr id="7" name="Rectangle : coins arrondi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E2FE1F-5388-4826-80E0-A7C782A3FE7A}"/>
            </a:ext>
          </a:extLst>
        </xdr:cNvPr>
        <xdr:cNvSpPr/>
      </xdr:nvSpPr>
      <xdr:spPr>
        <a:xfrm>
          <a:off x="4874084" y="6629563"/>
          <a:ext cx="1764000" cy="757998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>
              <a:latin typeface="Aharoni" panose="02010803020104030203" pitchFamily="2" charset="-79"/>
              <a:cs typeface="Aharoni" panose="02010803020104030203" pitchFamily="2" charset="-79"/>
            </a:rPr>
            <a:t>JANVIER</a:t>
          </a:r>
        </a:p>
      </xdr:txBody>
    </xdr:sp>
    <xdr:clientData/>
  </xdr:twoCellAnchor>
  <xdr:twoCellAnchor>
    <xdr:from>
      <xdr:col>15</xdr:col>
      <xdr:colOff>610180</xdr:colOff>
      <xdr:row>24</xdr:row>
      <xdr:rowOff>139619</xdr:rowOff>
    </xdr:from>
    <xdr:to>
      <xdr:col>18</xdr:col>
      <xdr:colOff>88180</xdr:colOff>
      <xdr:row>26</xdr:row>
      <xdr:rowOff>288023</xdr:rowOff>
    </xdr:to>
    <xdr:sp macro="" textlink="">
      <xdr:nvSpPr>
        <xdr:cNvPr id="9" name="Rectangle : coins arrondi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64F0CA-FF5A-4DBE-BA5B-ABF1F862CCE1}"/>
            </a:ext>
          </a:extLst>
        </xdr:cNvPr>
        <xdr:cNvSpPr/>
      </xdr:nvSpPr>
      <xdr:spPr>
        <a:xfrm>
          <a:off x="12040180" y="7401031"/>
          <a:ext cx="1764000" cy="753521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NOVEMBRE</a:t>
          </a:r>
        </a:p>
      </xdr:txBody>
    </xdr:sp>
    <xdr:clientData/>
  </xdr:twoCellAnchor>
  <xdr:twoCellAnchor>
    <xdr:from>
      <xdr:col>13</xdr:col>
      <xdr:colOff>336436</xdr:colOff>
      <xdr:row>24</xdr:row>
      <xdr:rowOff>141385</xdr:rowOff>
    </xdr:from>
    <xdr:to>
      <xdr:col>15</xdr:col>
      <xdr:colOff>576436</xdr:colOff>
      <xdr:row>26</xdr:row>
      <xdr:rowOff>289789</xdr:rowOff>
    </xdr:to>
    <xdr:sp macro="" textlink="">
      <xdr:nvSpPr>
        <xdr:cNvPr id="10" name="Rectangle : coins arrondi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DA0C20-5F6D-43BC-954C-86CD0D2662BB}"/>
            </a:ext>
          </a:extLst>
        </xdr:cNvPr>
        <xdr:cNvSpPr/>
      </xdr:nvSpPr>
      <xdr:spPr>
        <a:xfrm>
          <a:off x="10242436" y="7402797"/>
          <a:ext cx="1764000" cy="753521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OCTOBRE</a:t>
          </a:r>
        </a:p>
      </xdr:txBody>
    </xdr:sp>
    <xdr:clientData/>
  </xdr:twoCellAnchor>
  <xdr:twoCellAnchor>
    <xdr:from>
      <xdr:col>11</xdr:col>
      <xdr:colOff>72137</xdr:colOff>
      <xdr:row>24</xdr:row>
      <xdr:rowOff>148158</xdr:rowOff>
    </xdr:from>
    <xdr:to>
      <xdr:col>13</xdr:col>
      <xdr:colOff>312137</xdr:colOff>
      <xdr:row>26</xdr:row>
      <xdr:rowOff>297835</xdr:rowOff>
    </xdr:to>
    <xdr:sp macro="" textlink="">
      <xdr:nvSpPr>
        <xdr:cNvPr id="11" name="Rectangle : coins arrondi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128B68-2704-4235-A9ED-B5EA71A0AD6B}"/>
            </a:ext>
          </a:extLst>
        </xdr:cNvPr>
        <xdr:cNvSpPr/>
      </xdr:nvSpPr>
      <xdr:spPr>
        <a:xfrm>
          <a:off x="8454137" y="7409570"/>
          <a:ext cx="1764000" cy="754794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SEPTEMBRE</a:t>
          </a:r>
        </a:p>
      </xdr:txBody>
    </xdr:sp>
    <xdr:clientData/>
  </xdr:twoCellAnchor>
  <xdr:twoCellAnchor>
    <xdr:from>
      <xdr:col>8</xdr:col>
      <xdr:colOff>563806</xdr:colOff>
      <xdr:row>24</xdr:row>
      <xdr:rowOff>152882</xdr:rowOff>
    </xdr:from>
    <xdr:to>
      <xdr:col>11</xdr:col>
      <xdr:colOff>41806</xdr:colOff>
      <xdr:row>27</xdr:row>
      <xdr:rowOff>0</xdr:rowOff>
    </xdr:to>
    <xdr:sp macro="" textlink="">
      <xdr:nvSpPr>
        <xdr:cNvPr id="12" name="Rectangle : coins arrondi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EF2F0B-88DD-40E0-B6DA-88A09B14D9D1}"/>
            </a:ext>
          </a:extLst>
        </xdr:cNvPr>
        <xdr:cNvSpPr/>
      </xdr:nvSpPr>
      <xdr:spPr>
        <a:xfrm>
          <a:off x="6659806" y="7414294"/>
          <a:ext cx="1764000" cy="754794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AOUT</a:t>
          </a:r>
        </a:p>
      </xdr:txBody>
    </xdr:sp>
    <xdr:clientData/>
  </xdr:twoCellAnchor>
  <xdr:twoCellAnchor>
    <xdr:from>
      <xdr:col>6</xdr:col>
      <xdr:colOff>297460</xdr:colOff>
      <xdr:row>24</xdr:row>
      <xdr:rowOff>151236</xdr:rowOff>
    </xdr:from>
    <xdr:to>
      <xdr:col>8</xdr:col>
      <xdr:colOff>537460</xdr:colOff>
      <xdr:row>26</xdr:row>
      <xdr:rowOff>300913</xdr:rowOff>
    </xdr:to>
    <xdr:sp macro="" textlink="">
      <xdr:nvSpPr>
        <xdr:cNvPr id="13" name="Rectangle : coins arrondis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47105C0-1A09-4DAF-914E-3C1F8D2FC2AC}"/>
            </a:ext>
          </a:extLst>
        </xdr:cNvPr>
        <xdr:cNvSpPr/>
      </xdr:nvSpPr>
      <xdr:spPr>
        <a:xfrm>
          <a:off x="4869460" y="7412648"/>
          <a:ext cx="1764000" cy="754794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JUILLET</a:t>
          </a:r>
        </a:p>
      </xdr:txBody>
    </xdr:sp>
    <xdr:clientData/>
  </xdr:twoCellAnchor>
  <xdr:twoCellAnchor>
    <xdr:from>
      <xdr:col>18</xdr:col>
      <xdr:colOff>116271</xdr:colOff>
      <xdr:row>21</xdr:row>
      <xdr:rowOff>256661</xdr:rowOff>
    </xdr:from>
    <xdr:to>
      <xdr:col>20</xdr:col>
      <xdr:colOff>356271</xdr:colOff>
      <xdr:row>24</xdr:row>
      <xdr:rowOff>103780</xdr:rowOff>
    </xdr:to>
    <xdr:sp macro="" textlink="">
      <xdr:nvSpPr>
        <xdr:cNvPr id="14" name="Rectangle : coins arrondis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E79EC3D-0A74-4500-BCF6-7AE08F4C224F}"/>
            </a:ext>
          </a:extLst>
        </xdr:cNvPr>
        <xdr:cNvSpPr/>
      </xdr:nvSpPr>
      <xdr:spPr>
        <a:xfrm>
          <a:off x="13832271" y="6610396"/>
          <a:ext cx="1764000" cy="754796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JUIN</a:t>
          </a:r>
        </a:p>
      </xdr:txBody>
    </xdr:sp>
    <xdr:clientData/>
  </xdr:twoCellAnchor>
  <xdr:twoCellAnchor>
    <xdr:from>
      <xdr:col>15</xdr:col>
      <xdr:colOff>606635</xdr:colOff>
      <xdr:row>21</xdr:row>
      <xdr:rowOff>259382</xdr:rowOff>
    </xdr:from>
    <xdr:to>
      <xdr:col>18</xdr:col>
      <xdr:colOff>84635</xdr:colOff>
      <xdr:row>24</xdr:row>
      <xdr:rowOff>106501</xdr:rowOff>
    </xdr:to>
    <xdr:sp macro="" textlink="">
      <xdr:nvSpPr>
        <xdr:cNvPr id="15" name="Rectangle : coins arrondis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85A026A-ADE3-4081-8542-BF5EF5284459}"/>
            </a:ext>
          </a:extLst>
        </xdr:cNvPr>
        <xdr:cNvSpPr/>
      </xdr:nvSpPr>
      <xdr:spPr>
        <a:xfrm>
          <a:off x="12036635" y="6613117"/>
          <a:ext cx="1764000" cy="754796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MAI</a:t>
          </a:r>
        </a:p>
      </xdr:txBody>
    </xdr:sp>
    <xdr:clientData/>
  </xdr:twoCellAnchor>
  <xdr:twoCellAnchor>
    <xdr:from>
      <xdr:col>13</xdr:col>
      <xdr:colOff>342035</xdr:colOff>
      <xdr:row>21</xdr:row>
      <xdr:rowOff>265062</xdr:rowOff>
    </xdr:from>
    <xdr:to>
      <xdr:col>15</xdr:col>
      <xdr:colOff>582035</xdr:colOff>
      <xdr:row>24</xdr:row>
      <xdr:rowOff>112181</xdr:rowOff>
    </xdr:to>
    <xdr:sp macro="" textlink="">
      <xdr:nvSpPr>
        <xdr:cNvPr id="16" name="Rectangle : coins arrondis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1CD0058-0E46-4D23-9297-2C2DFD451DC9}"/>
            </a:ext>
          </a:extLst>
        </xdr:cNvPr>
        <xdr:cNvSpPr/>
      </xdr:nvSpPr>
      <xdr:spPr>
        <a:xfrm>
          <a:off x="10248035" y="6618797"/>
          <a:ext cx="1764000" cy="754796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AVRIL</a:t>
          </a:r>
        </a:p>
      </xdr:txBody>
    </xdr:sp>
    <xdr:clientData/>
  </xdr:twoCellAnchor>
  <xdr:twoCellAnchor>
    <xdr:from>
      <xdr:col>11</xdr:col>
      <xdr:colOff>77109</xdr:colOff>
      <xdr:row>21</xdr:row>
      <xdr:rowOff>270742</xdr:rowOff>
    </xdr:from>
    <xdr:to>
      <xdr:col>13</xdr:col>
      <xdr:colOff>317109</xdr:colOff>
      <xdr:row>24</xdr:row>
      <xdr:rowOff>117861</xdr:rowOff>
    </xdr:to>
    <xdr:sp macro="" textlink="">
      <xdr:nvSpPr>
        <xdr:cNvPr id="17" name="Rectangle : coins arrondis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5B37050-40E6-4B20-9B84-903E34C13A5F}"/>
            </a:ext>
          </a:extLst>
        </xdr:cNvPr>
        <xdr:cNvSpPr/>
      </xdr:nvSpPr>
      <xdr:spPr>
        <a:xfrm>
          <a:off x="8459109" y="6624477"/>
          <a:ext cx="1764000" cy="754796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MARS</a:t>
          </a:r>
        </a:p>
      </xdr:txBody>
    </xdr:sp>
    <xdr:clientData/>
  </xdr:twoCellAnchor>
  <xdr:twoCellAnchor>
    <xdr:from>
      <xdr:col>8</xdr:col>
      <xdr:colOff>570778</xdr:colOff>
      <xdr:row>21</xdr:row>
      <xdr:rowOff>275829</xdr:rowOff>
    </xdr:from>
    <xdr:to>
      <xdr:col>11</xdr:col>
      <xdr:colOff>48778</xdr:colOff>
      <xdr:row>24</xdr:row>
      <xdr:rowOff>126150</xdr:rowOff>
    </xdr:to>
    <xdr:sp macro="" textlink="">
      <xdr:nvSpPr>
        <xdr:cNvPr id="18" name="Rectangle : coins arrondis 1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B555F09-DC3C-49B9-8432-25C87D227B23}"/>
            </a:ext>
          </a:extLst>
        </xdr:cNvPr>
        <xdr:cNvSpPr/>
      </xdr:nvSpPr>
      <xdr:spPr>
        <a:xfrm>
          <a:off x="6666778" y="6629564"/>
          <a:ext cx="1764000" cy="757998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FÉVRIER</a:t>
          </a:r>
        </a:p>
      </xdr:txBody>
    </xdr:sp>
    <xdr:clientData/>
  </xdr:twoCellAnchor>
  <xdr:twoCellAnchor>
    <xdr:from>
      <xdr:col>18</xdr:col>
      <xdr:colOff>111072</xdr:colOff>
      <xdr:row>24</xdr:row>
      <xdr:rowOff>135954</xdr:rowOff>
    </xdr:from>
    <xdr:to>
      <xdr:col>20</xdr:col>
      <xdr:colOff>351072</xdr:colOff>
      <xdr:row>26</xdr:row>
      <xdr:rowOff>280460</xdr:rowOff>
    </xdr:to>
    <xdr:sp macro="" textlink="">
      <xdr:nvSpPr>
        <xdr:cNvPr id="19" name="Rectangle : coins arrondis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0695110-4215-4F84-A8C6-AC4C2430C5F9}"/>
            </a:ext>
          </a:extLst>
        </xdr:cNvPr>
        <xdr:cNvSpPr/>
      </xdr:nvSpPr>
      <xdr:spPr>
        <a:xfrm>
          <a:off x="13827072" y="7397366"/>
          <a:ext cx="1764000" cy="749623"/>
        </a:xfrm>
        <a:prstGeom prst="roundRect">
          <a:avLst/>
        </a:prstGeom>
        <a:solidFill>
          <a:srgbClr val="00206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100">
              <a:latin typeface="Aharoni" panose="02010803020104030203" pitchFamily="2" charset="-79"/>
              <a:cs typeface="Aharoni" panose="02010803020104030203" pitchFamily="2" charset="-79"/>
            </a:rPr>
            <a:t>DÉCEMBRE</a:t>
          </a:r>
        </a:p>
      </xdr:txBody>
    </xdr:sp>
    <xdr:clientData/>
  </xdr:twoCellAnchor>
  <xdr:twoCellAnchor>
    <xdr:from>
      <xdr:col>6</xdr:col>
      <xdr:colOff>257740</xdr:colOff>
      <xdr:row>2</xdr:row>
      <xdr:rowOff>179293</xdr:rowOff>
    </xdr:from>
    <xdr:to>
      <xdr:col>20</xdr:col>
      <xdr:colOff>347388</xdr:colOff>
      <xdr:row>21</xdr:row>
      <xdr:rowOff>0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147647CC-E7FE-42EB-8E45-4C808853A99B}"/>
            </a:ext>
          </a:extLst>
        </xdr:cNvPr>
        <xdr:cNvSpPr/>
      </xdr:nvSpPr>
      <xdr:spPr>
        <a:xfrm>
          <a:off x="4829740" y="784411"/>
          <a:ext cx="10757648" cy="5569324"/>
        </a:xfrm>
        <a:prstGeom prst="roundRect">
          <a:avLst/>
        </a:prstGeom>
        <a:solidFill>
          <a:srgbClr val="00206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2000" b="1" i="1" u="sng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Objectif</a:t>
          </a:r>
          <a:r>
            <a:rPr lang="fr-FR" sz="2000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:</a:t>
          </a:r>
        </a:p>
        <a:p>
          <a:endParaRPr lang="fr-FR" sz="200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</a:endParaRPr>
        </a:p>
        <a:p>
          <a:r>
            <a:rPr lang="fr-FR" sz="2000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Vérifier que la pression artérielle est dans la cible fixée avec votre médecin</a:t>
          </a:r>
          <a:endParaRPr lang="fr-FR" sz="200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</a:endParaRPr>
        </a:p>
        <a:p>
          <a:r>
            <a:rPr lang="fr-FR" sz="2000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(ni trop basse ni trop élevée)</a:t>
          </a:r>
        </a:p>
        <a:p>
          <a:endParaRPr lang="fr-FR" sz="2000" baseline="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  <a:ea typeface="+mn-ea"/>
            <a:cs typeface="+mn-cs"/>
          </a:endParaRPr>
        </a:p>
        <a:p>
          <a:r>
            <a:rPr lang="fr-FR" sz="2000" b="1" i="1" u="sng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Quand</a:t>
          </a:r>
          <a:r>
            <a:rPr lang="fr-FR" sz="2000" i="1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?</a:t>
          </a:r>
        </a:p>
        <a:p>
          <a:endParaRPr lang="fr-FR" sz="200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</a:endParaRPr>
        </a:p>
        <a:p>
          <a:r>
            <a:rPr lang="fr-FR" sz="2000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- 1 fois tous les 3-6 mois quand la tension artérielle est normale,</a:t>
          </a:r>
          <a:endParaRPr lang="fr-FR" sz="200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</a:endParaRPr>
        </a:p>
        <a:p>
          <a:r>
            <a:rPr lang="fr-FR" sz="2000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Tous les mois lors d'un réajustement de traitement,</a:t>
          </a:r>
        </a:p>
        <a:p>
          <a:endParaRPr lang="fr-FR" sz="200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</a:endParaRPr>
        </a:p>
        <a:p>
          <a:r>
            <a:rPr lang="fr-FR" sz="2000" b="1" i="1" u="sng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Comment</a:t>
          </a:r>
          <a:r>
            <a:rPr lang="fr-FR" sz="2000" i="1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 ?</a:t>
          </a:r>
        </a:p>
        <a:p>
          <a:endParaRPr lang="fr-FR" sz="200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</a:endParaRPr>
        </a:p>
        <a:p>
          <a:r>
            <a:rPr lang="fr-FR" sz="2000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Position assise,</a:t>
          </a:r>
          <a:endParaRPr lang="fr-FR" sz="200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</a:endParaRPr>
        </a:p>
        <a:p>
          <a:r>
            <a:rPr lang="fr-FR" sz="2000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Pièce au calme sans autre personne, </a:t>
          </a:r>
          <a:endParaRPr lang="fr-FR" sz="200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</a:endParaRPr>
        </a:p>
        <a:p>
          <a:r>
            <a:rPr lang="fr-FR" sz="2000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Après 5 minutes de repos appareil en place,</a:t>
          </a:r>
          <a:endParaRPr lang="fr-FR" sz="200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</a:endParaRPr>
        </a:p>
        <a:p>
          <a:r>
            <a:rPr lang="fr-FR" sz="2000" baseline="0">
              <a:solidFill>
                <a:schemeClr val="accent5">
                  <a:lumMod val="20000"/>
                  <a:lumOff val="80000"/>
                </a:schemeClr>
              </a:solidFill>
              <a:effectLst/>
              <a:latin typeface="Arial Nova Cond" panose="020B0506020202020204" pitchFamily="34" charset="0"/>
              <a:ea typeface="+mn-ea"/>
              <a:cs typeface="+mn-cs"/>
            </a:rPr>
            <a:t>- 3 mesures matin et soir à 1-2 minutes d'intervalle.</a:t>
          </a:r>
          <a:endParaRPr lang="fr-FR" sz="2000">
            <a:solidFill>
              <a:schemeClr val="accent5">
                <a:lumMod val="20000"/>
                <a:lumOff val="80000"/>
              </a:schemeClr>
            </a:solidFill>
            <a:effectLst/>
            <a:latin typeface="Arial Nova Cond" panose="020B0506020202020204" pitchFamily="34" charset="0"/>
          </a:endParaRPr>
        </a:p>
        <a:p>
          <a:pPr algn="l"/>
          <a:endParaRPr lang="fr-FR" sz="1800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100860</xdr:colOff>
      <xdr:row>15</xdr:row>
      <xdr:rowOff>134473</xdr:rowOff>
    </xdr:from>
    <xdr:to>
      <xdr:col>19</xdr:col>
      <xdr:colOff>592860</xdr:colOff>
      <xdr:row>17</xdr:row>
      <xdr:rowOff>177355</xdr:rowOff>
    </xdr:to>
    <xdr:sp macro="" textlink="">
      <xdr:nvSpPr>
        <xdr:cNvPr id="23" name="Rectangle à coins arrondis 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78FE7A3-7B05-4E17-B3E3-438C14954198}"/>
            </a:ext>
          </a:extLst>
        </xdr:cNvPr>
        <xdr:cNvSpPr/>
      </xdr:nvSpPr>
      <xdr:spPr>
        <a:xfrm>
          <a:off x="13054860" y="4672855"/>
          <a:ext cx="2016000" cy="648000"/>
        </a:xfrm>
        <a:prstGeom prst="round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Nova Cond" panose="020B0506020202020204" pitchFamily="34" charset="0"/>
              <a:ea typeface="+mn-ea"/>
              <a:cs typeface="+mn-cs"/>
            </a:rPr>
            <a:t>REVENIR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Arial Nova Cond" panose="020B0506020202020204" pitchFamily="34" charset="0"/>
              <a:ea typeface="+mn-ea"/>
              <a:cs typeface="+mn-cs"/>
            </a:rPr>
            <a:t>AU MENU GÉNÉRAL</a:t>
          </a:r>
        </a:p>
      </xdr:txBody>
    </xdr:sp>
    <xdr:clientData/>
  </xdr:twoCellAnchor>
  <xdr:twoCellAnchor>
    <xdr:from>
      <xdr:col>17</xdr:col>
      <xdr:colOff>78447</xdr:colOff>
      <xdr:row>10</xdr:row>
      <xdr:rowOff>1</xdr:rowOff>
    </xdr:from>
    <xdr:to>
      <xdr:col>19</xdr:col>
      <xdr:colOff>570447</xdr:colOff>
      <xdr:row>12</xdr:row>
      <xdr:rowOff>42883</xdr:rowOff>
    </xdr:to>
    <xdr:sp macro="" textlink="">
      <xdr:nvSpPr>
        <xdr:cNvPr id="4" name="Rectangle : coins arrondis 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17B8E89-3CB2-46DD-852F-A7A5A13DF6BB}"/>
            </a:ext>
          </a:extLst>
        </xdr:cNvPr>
        <xdr:cNvSpPr/>
      </xdr:nvSpPr>
      <xdr:spPr>
        <a:xfrm>
          <a:off x="13032447" y="3025589"/>
          <a:ext cx="2016000" cy="648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latin typeface="Arial Nova Cond" panose="020B0506020202020204" pitchFamily="34" charset="0"/>
              <a:cs typeface="Aharoni" panose="02010803020104030203" pitchFamily="2" charset="-79"/>
            </a:rPr>
            <a:t>EN</a:t>
          </a:r>
          <a:r>
            <a:rPr lang="fr-FR" sz="1600" b="1" baseline="0">
              <a:latin typeface="Arial Nova Cond" panose="020B0506020202020204" pitchFamily="34" charset="0"/>
              <a:cs typeface="Aharoni" panose="02010803020104030203" pitchFamily="2" charset="-79"/>
            </a:rPr>
            <a:t> SAVOIR PLUS</a:t>
          </a:r>
        </a:p>
        <a:p>
          <a:pPr algn="ctr"/>
          <a:r>
            <a:rPr lang="fr-FR" sz="1600" b="1" baseline="0">
              <a:latin typeface="Arial Nova Cond" panose="020B0506020202020204" pitchFamily="34" charset="0"/>
              <a:cs typeface="Aharoni" panose="02010803020104030203" pitchFamily="2" charset="-79"/>
            </a:rPr>
            <a:t>SUR L'AUTOMESURE</a:t>
          </a:r>
          <a:endParaRPr lang="fr-FR" sz="1600" b="1">
            <a:latin typeface="Arial Nova Cond" panose="020B0506020202020204" pitchFamily="34" charset="0"/>
            <a:cs typeface="Aharoni" panose="02010803020104030203" pitchFamily="2" charset="-79"/>
          </a:endParaRPr>
        </a:p>
      </xdr:txBody>
    </xdr:sp>
    <xdr:clientData/>
  </xdr:twoCellAnchor>
  <xdr:twoCellAnchor>
    <xdr:from>
      <xdr:col>17</xdr:col>
      <xdr:colOff>100859</xdr:colOff>
      <xdr:row>12</xdr:row>
      <xdr:rowOff>235323</xdr:rowOff>
    </xdr:from>
    <xdr:to>
      <xdr:col>19</xdr:col>
      <xdr:colOff>592859</xdr:colOff>
      <xdr:row>14</xdr:row>
      <xdr:rowOff>278205</xdr:rowOff>
    </xdr:to>
    <xdr:sp macro="[0]!REGLE3EFFACERTOUT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11984E32-C8E1-4E43-B2D7-B9BD68C6F701}"/>
            </a:ext>
          </a:extLst>
        </xdr:cNvPr>
        <xdr:cNvSpPr/>
      </xdr:nvSpPr>
      <xdr:spPr>
        <a:xfrm>
          <a:off x="13054859" y="3866029"/>
          <a:ext cx="2016000" cy="64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600" b="1">
              <a:latin typeface="Arial Nova Cond" panose="020B0506020202020204" pitchFamily="34" charset="0"/>
              <a:cs typeface="Aharoni" panose="02010803020104030203" pitchFamily="2" charset="-79"/>
            </a:rPr>
            <a:t>EFFACER L'ENSEMBLE</a:t>
          </a:r>
          <a:r>
            <a:rPr lang="fr-FR" sz="1600" b="1" baseline="0">
              <a:latin typeface="Arial Nova Cond" panose="020B0506020202020204" pitchFamily="34" charset="0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600" b="1" baseline="0">
              <a:latin typeface="Arial Nova Cond" panose="020B0506020202020204" pitchFamily="34" charset="0"/>
              <a:cs typeface="Aharoni" panose="02010803020104030203" pitchFamily="2" charset="-79"/>
            </a:rPr>
            <a:t>DES DONNÉES</a:t>
          </a:r>
        </a:p>
        <a:p>
          <a:pPr algn="ctr"/>
          <a:r>
            <a:rPr lang="fr-FR" sz="1600" b="1" baseline="0">
              <a:latin typeface="Arial Nova Cond" panose="020B0506020202020204" pitchFamily="34" charset="0"/>
              <a:cs typeface="Aharoni" panose="02010803020104030203" pitchFamily="2" charset="-79"/>
            </a:rPr>
            <a:t>DU FICHIER</a:t>
          </a:r>
          <a:endParaRPr lang="fr-FR" sz="1600" b="1">
            <a:latin typeface="Arial Nova Cond" panose="020B0506020202020204" pitchFamily="34" charset="0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0</xdr:colOff>
      <xdr:row>2</xdr:row>
      <xdr:rowOff>179293</xdr:rowOff>
    </xdr:from>
    <xdr:to>
      <xdr:col>19</xdr:col>
      <xdr:colOff>326570</xdr:colOff>
      <xdr:row>4</xdr:row>
      <xdr:rowOff>210505</xdr:rowOff>
    </xdr:to>
    <xdr:sp macro="" textlink="">
      <xdr:nvSpPr>
        <xdr:cNvPr id="24" name="Rectangle : coins arrondis 23">
          <a:extLst>
            <a:ext uri="{FF2B5EF4-FFF2-40B4-BE49-F238E27FC236}">
              <a16:creationId xmlns:a16="http://schemas.microsoft.com/office/drawing/2014/main" id="{83487968-241E-4486-8C58-7D0F036CAB1D}"/>
            </a:ext>
          </a:extLst>
        </xdr:cNvPr>
        <xdr:cNvSpPr/>
      </xdr:nvSpPr>
      <xdr:spPr>
        <a:xfrm>
          <a:off x="11430000" y="784411"/>
          <a:ext cx="3374570" cy="636329"/>
        </a:xfrm>
        <a:prstGeom prst="roundRect">
          <a:avLst/>
        </a:prstGeom>
        <a:solidFill>
          <a:srgbClr val="002060"/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4000" baseline="0">
              <a:solidFill>
                <a:schemeClr val="bg1"/>
              </a:solidFill>
            </a:rPr>
            <a:t>RÈGLE DES 3</a:t>
          </a:r>
          <a:endParaRPr lang="fr-FR" sz="40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7" name="Rectangle : coins arrondis 6">
          <a:extLst>
            <a:ext uri="{FF2B5EF4-FFF2-40B4-BE49-F238E27FC236}">
              <a16:creationId xmlns:a16="http://schemas.microsoft.com/office/drawing/2014/main" id="{5590814A-3C3B-4372-A75F-E3F9E166DC4A}"/>
            </a:ext>
          </a:extLst>
        </xdr:cNvPr>
        <xdr:cNvSpPr/>
      </xdr:nvSpPr>
      <xdr:spPr>
        <a:xfrm>
          <a:off x="63707" y="163856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2E0FD675-8477-40CF-98C7-EF872E74B82E}"/>
            </a:ext>
          </a:extLst>
        </xdr:cNvPr>
        <xdr:cNvSpPr/>
      </xdr:nvSpPr>
      <xdr:spPr>
        <a:xfrm>
          <a:off x="61542" y="1069449"/>
          <a:ext cx="2740916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14" name="Rectangle : coins arrondis 13">
          <a:extLst>
            <a:ext uri="{FF2B5EF4-FFF2-40B4-BE49-F238E27FC236}">
              <a16:creationId xmlns:a16="http://schemas.microsoft.com/office/drawing/2014/main" id="{FD7F8299-3B32-4606-B81A-4E7761611473}"/>
            </a:ext>
          </a:extLst>
        </xdr:cNvPr>
        <xdr:cNvSpPr/>
      </xdr:nvSpPr>
      <xdr:spPr>
        <a:xfrm>
          <a:off x="2863083" y="113109"/>
          <a:ext cx="118955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15" name="Rectangle : coins arrondis 14">
          <a:extLst>
            <a:ext uri="{FF2B5EF4-FFF2-40B4-BE49-F238E27FC236}">
              <a16:creationId xmlns:a16="http://schemas.microsoft.com/office/drawing/2014/main" id="{A0805413-30BC-49D9-9774-525459114872}"/>
            </a:ext>
          </a:extLst>
        </xdr:cNvPr>
        <xdr:cNvSpPr/>
      </xdr:nvSpPr>
      <xdr:spPr>
        <a:xfrm>
          <a:off x="4664124" y="115490"/>
          <a:ext cx="1189427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21" name="Rectangle : coins arrondis 20">
          <a:extLst>
            <a:ext uri="{FF2B5EF4-FFF2-40B4-BE49-F238E27FC236}">
              <a16:creationId xmlns:a16="http://schemas.microsoft.com/office/drawing/2014/main" id="{A84BB362-6CCB-4CE5-9BC5-3BF8827AA40F}"/>
            </a:ext>
          </a:extLst>
        </xdr:cNvPr>
        <xdr:cNvSpPr/>
      </xdr:nvSpPr>
      <xdr:spPr>
        <a:xfrm>
          <a:off x="48895" y="1814530"/>
          <a:ext cx="2733908" cy="1226901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37" name="Rectangle à coins arrondis 3">
          <a:extLst>
            <a:ext uri="{FF2B5EF4-FFF2-40B4-BE49-F238E27FC236}">
              <a16:creationId xmlns:a16="http://schemas.microsoft.com/office/drawing/2014/main" id="{F5F78F94-25E5-4C1D-9963-7F0D9ACACC09}"/>
            </a:ext>
          </a:extLst>
        </xdr:cNvPr>
        <xdr:cNvSpPr/>
      </xdr:nvSpPr>
      <xdr:spPr>
        <a:xfrm>
          <a:off x="5934643" y="1233969"/>
          <a:ext cx="1548000" cy="540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38" name="Rectangle à coins arrondis 4">
          <a:extLst>
            <a:ext uri="{FF2B5EF4-FFF2-40B4-BE49-F238E27FC236}">
              <a16:creationId xmlns:a16="http://schemas.microsoft.com/office/drawing/2014/main" id="{3D831961-584F-442C-A79A-5379894A4931}"/>
            </a:ext>
          </a:extLst>
        </xdr:cNvPr>
        <xdr:cNvSpPr/>
      </xdr:nvSpPr>
      <xdr:spPr>
        <a:xfrm>
          <a:off x="5937818" y="666990"/>
          <a:ext cx="1548000" cy="54000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3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4387E1-1F06-47C0-B1F2-7B0B2D747324}"/>
            </a:ext>
          </a:extLst>
        </xdr:cNvPr>
        <xdr:cNvSpPr/>
      </xdr:nvSpPr>
      <xdr:spPr>
        <a:xfrm>
          <a:off x="5935745" y="92253"/>
          <a:ext cx="1548000" cy="54000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41" name="Rectangle : coins arrondis 40">
          <a:extLst>
            <a:ext uri="{FF2B5EF4-FFF2-40B4-BE49-F238E27FC236}">
              <a16:creationId xmlns:a16="http://schemas.microsoft.com/office/drawing/2014/main" id="{CAE71124-A5FB-4392-8872-AA2EB19C779F}"/>
            </a:ext>
          </a:extLst>
        </xdr:cNvPr>
        <xdr:cNvSpPr/>
      </xdr:nvSpPr>
      <xdr:spPr>
        <a:xfrm>
          <a:off x="73191" y="310913"/>
          <a:ext cx="2736940" cy="17815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42" name="Rectangle : coins arrondis 41">
          <a:extLst>
            <a:ext uri="{FF2B5EF4-FFF2-40B4-BE49-F238E27FC236}">
              <a16:creationId xmlns:a16="http://schemas.microsoft.com/office/drawing/2014/main" id="{9A65E130-C668-4AF3-B7E7-B11B6D31B9AB}"/>
            </a:ext>
          </a:extLst>
        </xdr:cNvPr>
        <xdr:cNvSpPr/>
      </xdr:nvSpPr>
      <xdr:spPr>
        <a:xfrm>
          <a:off x="62497" y="560502"/>
          <a:ext cx="2736940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43" name="Rectangle : coins arrondis 42">
          <a:extLst>
            <a:ext uri="{FF2B5EF4-FFF2-40B4-BE49-F238E27FC236}">
              <a16:creationId xmlns:a16="http://schemas.microsoft.com/office/drawing/2014/main" id="{EF3A8716-E286-4097-949A-8005841FB4A4}"/>
            </a:ext>
          </a:extLst>
        </xdr:cNvPr>
        <xdr:cNvSpPr/>
      </xdr:nvSpPr>
      <xdr:spPr>
        <a:xfrm>
          <a:off x="67344" y="811011"/>
          <a:ext cx="2736940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45" name="Rectangle : coins arrondis 44">
          <a:extLst>
            <a:ext uri="{FF2B5EF4-FFF2-40B4-BE49-F238E27FC236}">
              <a16:creationId xmlns:a16="http://schemas.microsoft.com/office/drawing/2014/main" id="{E69B8770-1032-4E75-A2FB-C99B1616FC03}"/>
            </a:ext>
          </a:extLst>
        </xdr:cNvPr>
        <xdr:cNvSpPr/>
      </xdr:nvSpPr>
      <xdr:spPr>
        <a:xfrm>
          <a:off x="64864" y="1378334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52" name="Graphique 51">
          <a:extLst>
            <a:ext uri="{FF2B5EF4-FFF2-40B4-BE49-F238E27FC236}">
              <a16:creationId xmlns:a16="http://schemas.microsoft.com/office/drawing/2014/main" id="{B5FD36D8-31FD-4BBD-A7BF-AD11B5A7BA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8A2479B3-6B2A-4421-947C-0AE36CCE47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51" name="Graphique 50">
          <a:extLst>
            <a:ext uri="{FF2B5EF4-FFF2-40B4-BE49-F238E27FC236}">
              <a16:creationId xmlns:a16="http://schemas.microsoft.com/office/drawing/2014/main" id="{D9323ED8-951B-4BA2-94B0-1800C6802B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3C35BD76-1B4A-46B2-BC0F-3C191EC48E21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958B13E1-7F8E-4469-9B70-647045C81241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8F14DCCF-ADCA-48FF-87E4-57E682AE2E78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99735049-30D3-4F90-B79F-E4CD879CF01B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DEEC6B0D-3A7B-4658-A456-4465E54B290A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655B821D-E029-46F0-BE88-535B37DC358B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4648E268-E556-4211-B5A1-7332CF54C481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E20E64-93AB-437B-81D4-C2A8BE690DE4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C88838C4-334F-45BA-944F-DFAF9B7CB8BA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CC6E04F6-0051-4076-AEBA-47A17CEC5EAC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FA71FB69-1F1E-4D4F-8732-BB2F5688E6B7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A5A1DA5E-F034-4FEE-B953-4C9E4DAC6FB3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C61777AE-8A73-4337-AA7F-4B6756E91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3013243B-B4CF-4279-9A25-5D639ADAE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CC1B21AD-3DF8-4E9C-AD34-1C34906D0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C104C0A4-5B79-4F6C-BDAA-7F0B5753527D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79EABB7F-2A8E-491D-A533-CFFEB829ACAA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F6382840-3533-40FD-84F3-AF0BE41A23CD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952A7FCB-AD3B-49EE-BDD2-DF8EC9A5CD9C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04ED28A4-32F5-42CF-8CED-97AFDDA7934A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92D2BF60-30A5-4744-B6B0-B1E4C145939C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B503CD30-FBCB-4EBE-B6DA-5FC77D65FC0E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129D70-6286-447D-B69D-561256AB4D52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B4CA96EB-8C32-412B-A018-AF4A292CF3C7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D22CEC19-E166-48EE-9B4D-93987725D25C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096C4364-F509-4B7B-87B5-2A40ABB63A32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626EB696-0668-455F-8388-BE70A711265A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F0118C75-09FB-4381-9243-778CEEEE3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944CD3C7-19B1-4A88-B2CB-E5771AD1B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BF6E6FFC-4970-4033-AD8C-BF364FFBB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E3018916-A5F3-466F-B193-AAE18796BC72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21C03959-E5D2-449A-B805-E91C5E800BF6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BEEBDB8D-36A4-499A-9471-D705EEBC8C83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5336440F-0F32-481E-9856-F9ED1E675E3F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D55D7047-4E89-4E24-ABB5-6F1D6E405BBD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2409B0D1-E13F-49FC-B615-5548F77772C3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C9393069-D84E-49C5-A38E-ADDC2D5F0041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329DE7-4180-405F-9A67-36F24DB22BAB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3DD8F916-F9D1-430D-A258-31A91AEB0D2E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97CD22B7-585D-43A4-9193-1733D55A8636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0AB61640-D443-4D87-891A-F75B4D47F0E1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DB2D675A-D084-4F2A-AA36-C66FB20B402B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4CAE8CBC-EFF6-47E6-923A-131D38D1F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914C90F-C0FE-4FF0-85D8-F23464BBA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1AA215B8-3D1A-459A-9078-95B0DB607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6D07DFAF-F692-4E14-BC29-E945CFEDB773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4DB5C34-0E58-46BA-91CE-354BE073F259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A835C937-C006-405E-AED0-7FAE24421D3A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9C2C90E5-61A4-4285-8DCE-B8BF0CEB7310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3EA9379C-A4D4-45AE-AFB7-CD1896995FF1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4A1704F5-D452-448C-9A2D-8AA3A29647E9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71B97B56-19D6-4510-AEA6-2E861D5655C0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79121-0CF0-4EB4-BF1E-317C28B38065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926D28CE-7AC3-4775-A3C4-C7FF06438CF9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7B035FDB-FBDA-4361-8574-A7F2A9A92FE9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B2C32185-B4A4-4043-974C-3F5F875E50F4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6458E2D1-4A67-4087-A2C5-87109A13105B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8D473AA-D7D8-432F-BF94-A8CEA9B46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7ED5718E-219D-413E-8ADB-BA94883E6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6886C36E-7441-4877-B8B3-32D088B68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A60AE07F-96F2-4A18-ACA0-91EE37167D34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82C85429-2209-48E7-B4A4-EB3BA91CB92A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6B287C7D-F703-42AB-86BA-D2F7EFDFA0EA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A352F6F4-5EC7-4D94-8A9B-E4940394A6B9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B7970E5F-EBEF-4F3B-A60E-38CBA3627913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CA491ED5-603D-4072-9ACE-B4016A86BB0C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F2D12E84-7691-44D0-81CE-27F6A7D5643D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70A58-023E-482D-B3D7-6CC705D5D2AA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47102B41-BFE4-4B5C-B69B-94729FEA8A5C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D49A2909-3C9B-4D4E-9376-60E4A84EAFA4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B7B66F9A-030A-4494-86A1-DBE27FDA088B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BEF5BEB2-E85A-4F6C-8AE1-F228FFC7C4B3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813A6237-7E04-4C0D-9E18-D7EC76667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98F21E10-E78F-4B32-BC14-00F74AD5D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C4DB967D-9A98-4FC4-BA95-91E5F3B65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5877</xdr:colOff>
      <xdr:row>13</xdr:row>
      <xdr:rowOff>12506</xdr:rowOff>
    </xdr:from>
    <xdr:to>
      <xdr:col>4</xdr:col>
      <xdr:colOff>546114</xdr:colOff>
      <xdr:row>13</xdr:row>
      <xdr:rowOff>192506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AB14C528-F061-4CB6-A11E-3257166CF376}"/>
            </a:ext>
          </a:extLst>
        </xdr:cNvPr>
        <xdr:cNvSpPr/>
      </xdr:nvSpPr>
      <xdr:spPr>
        <a:xfrm>
          <a:off x="63027" y="1574606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TAILLE (en centimètres)</a:t>
          </a:r>
        </a:p>
      </xdr:txBody>
    </xdr:sp>
    <xdr:clientData/>
  </xdr:twoCellAnchor>
  <xdr:twoCellAnchor>
    <xdr:from>
      <xdr:col>1</xdr:col>
      <xdr:colOff>2011</xdr:colOff>
      <xdr:row>9</xdr:row>
      <xdr:rowOff>21699</xdr:rowOff>
    </xdr:from>
    <xdr:to>
      <xdr:col>4</xdr:col>
      <xdr:colOff>546224</xdr:colOff>
      <xdr:row>9</xdr:row>
      <xdr:rowOff>201699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A2DF1446-B6E5-4A53-8259-4FCA78F2BC8E}"/>
            </a:ext>
          </a:extLst>
        </xdr:cNvPr>
        <xdr:cNvSpPr/>
      </xdr:nvSpPr>
      <xdr:spPr>
        <a:xfrm>
          <a:off x="59161" y="1069449"/>
          <a:ext cx="2734963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AGE (en année)</a:t>
          </a:r>
        </a:p>
      </xdr:txBody>
    </xdr:sp>
    <xdr:clientData/>
  </xdr:twoCellAnchor>
  <xdr:twoCellAnchor>
    <xdr:from>
      <xdr:col>5</xdr:col>
      <xdr:colOff>5583</xdr:colOff>
      <xdr:row>2</xdr:row>
      <xdr:rowOff>5953</xdr:rowOff>
    </xdr:from>
    <xdr:to>
      <xdr:col>6</xdr:col>
      <xdr:colOff>593873</xdr:colOff>
      <xdr:row>2</xdr:row>
      <xdr:rowOff>149953</xdr:rowOff>
    </xdr:to>
    <xdr:sp macro="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DF773C01-612C-423C-A3A4-C77C6CE87F0E}"/>
            </a:ext>
          </a:extLst>
        </xdr:cNvPr>
        <xdr:cNvSpPr/>
      </xdr:nvSpPr>
      <xdr:spPr>
        <a:xfrm>
          <a:off x="2853558" y="110728"/>
          <a:ext cx="1188365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MOIS</a:t>
          </a:r>
        </a:p>
      </xdr:txBody>
    </xdr:sp>
    <xdr:clientData/>
  </xdr:twoCellAnchor>
  <xdr:twoCellAnchor>
    <xdr:from>
      <xdr:col>8</xdr:col>
      <xdr:colOff>2827</xdr:colOff>
      <xdr:row>2</xdr:row>
      <xdr:rowOff>8334</xdr:rowOff>
    </xdr:from>
    <xdr:to>
      <xdr:col>9</xdr:col>
      <xdr:colOff>590988</xdr:colOff>
      <xdr:row>2</xdr:row>
      <xdr:rowOff>152334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9824E696-B27F-414B-8818-251FFC10ED84}"/>
            </a:ext>
          </a:extLst>
        </xdr:cNvPr>
        <xdr:cNvSpPr/>
      </xdr:nvSpPr>
      <xdr:spPr>
        <a:xfrm>
          <a:off x="4651027" y="113109"/>
          <a:ext cx="1188236" cy="144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ANNÉE</a:t>
          </a:r>
        </a:p>
      </xdr:txBody>
    </xdr:sp>
    <xdr:clientData/>
  </xdr:twoCellAnchor>
  <xdr:twoCellAnchor>
    <xdr:from>
      <xdr:col>0</xdr:col>
      <xdr:colOff>48895</xdr:colOff>
      <xdr:row>15</xdr:row>
      <xdr:rowOff>1496</xdr:rowOff>
    </xdr:from>
    <xdr:to>
      <xdr:col>4</xdr:col>
      <xdr:colOff>536217</xdr:colOff>
      <xdr:row>23</xdr:row>
      <xdr:rowOff>203638</xdr:rowOff>
    </xdr:to>
    <xdr:sp macro="" textlink="">
      <xdr:nvSpPr>
        <xdr:cNvPr id="6" name="Rectangle : coins arrondis 5">
          <a:extLst>
            <a:ext uri="{FF2B5EF4-FFF2-40B4-BE49-F238E27FC236}">
              <a16:creationId xmlns:a16="http://schemas.microsoft.com/office/drawing/2014/main" id="{075D9A3E-3CD5-4398-9DF1-AD8DD03F8B2A}"/>
            </a:ext>
          </a:extLst>
        </xdr:cNvPr>
        <xdr:cNvSpPr/>
      </xdr:nvSpPr>
      <xdr:spPr>
        <a:xfrm>
          <a:off x="48895" y="1820771"/>
          <a:ext cx="2735222" cy="1230842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50"/>
            <a:t>TRAITEMENT</a:t>
          </a:r>
          <a:r>
            <a:rPr lang="fr-FR" sz="1050" baseline="0"/>
            <a:t> POUR LA TENSION ARTÉRIELLE</a:t>
          </a:r>
        </a:p>
        <a:p>
          <a:pPr algn="ctr"/>
          <a:endParaRPr lang="fr-FR" sz="400" baseline="0"/>
        </a:p>
        <a:p>
          <a:pPr algn="ctr"/>
          <a:r>
            <a:rPr lang="fr-FR" sz="1050" baseline="0"/>
            <a:t>mettre 1 médicament par rectangle</a:t>
          </a:r>
        </a:p>
        <a:p>
          <a:pPr algn="ctr"/>
          <a:r>
            <a:rPr lang="fr-FR" sz="1050" baseline="0"/>
            <a:t>exemple : Détensiel 5 mg 1 cp/j</a:t>
          </a:r>
        </a:p>
        <a:p>
          <a:pPr algn="ctr"/>
          <a:endParaRPr lang="fr-FR" sz="600" baseline="0"/>
        </a:p>
        <a:p>
          <a:pPr algn="ctr"/>
          <a:r>
            <a:rPr lang="fr-FR" sz="1050" b="1" baseline="0">
              <a:solidFill>
                <a:schemeClr val="bg1"/>
              </a:solidFill>
            </a:rPr>
            <a:t>EN  L'ABSENCE DE TRAITEMENT </a:t>
          </a:r>
        </a:p>
        <a:p>
          <a:pPr algn="ctr"/>
          <a:r>
            <a:rPr lang="fr-FR" sz="1050" b="1" baseline="0">
              <a:solidFill>
                <a:schemeClr val="bg1"/>
              </a:solidFill>
            </a:rPr>
            <a:t>NE RIEN REMPLIR</a:t>
          </a:r>
          <a:endParaRPr lang="fr-FR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35712</xdr:colOff>
      <xdr:row>9</xdr:row>
      <xdr:rowOff>189503</xdr:rowOff>
    </xdr:from>
    <xdr:to>
      <xdr:col>13</xdr:col>
      <xdr:colOff>177953</xdr:colOff>
      <xdr:row>14</xdr:row>
      <xdr:rowOff>6917</xdr:rowOff>
    </xdr:to>
    <xdr:sp macro="[0]!REGLE3IMPRIMER" textlink="">
      <xdr:nvSpPr>
        <xdr:cNvPr id="7" name="Rectangle à coins arrondis 3">
          <a:extLst>
            <a:ext uri="{FF2B5EF4-FFF2-40B4-BE49-F238E27FC236}">
              <a16:creationId xmlns:a16="http://schemas.microsoft.com/office/drawing/2014/main" id="{852EF0FD-1411-4C62-A271-955B122350C9}"/>
            </a:ext>
          </a:extLst>
        </xdr:cNvPr>
        <xdr:cNvSpPr/>
      </xdr:nvSpPr>
      <xdr:spPr>
        <a:xfrm>
          <a:off x="5950737" y="1237253"/>
          <a:ext cx="1551941" cy="54131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IMPRIMER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 RESULTAT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38887</xdr:colOff>
      <xdr:row>5</xdr:row>
      <xdr:rowOff>134904</xdr:rowOff>
    </xdr:from>
    <xdr:to>
      <xdr:col>13</xdr:col>
      <xdr:colOff>181128</xdr:colOff>
      <xdr:row>9</xdr:row>
      <xdr:rowOff>162524</xdr:rowOff>
    </xdr:to>
    <xdr:sp macro="[0]!EFFACER" textlink="">
      <xdr:nvSpPr>
        <xdr:cNvPr id="8" name="Rectangle à coins arrondis 4">
          <a:extLst>
            <a:ext uri="{FF2B5EF4-FFF2-40B4-BE49-F238E27FC236}">
              <a16:creationId xmlns:a16="http://schemas.microsoft.com/office/drawing/2014/main" id="{FB715FD7-19CA-48C2-AE90-FF0A973E0A1F}"/>
            </a:ext>
          </a:extLst>
        </xdr:cNvPr>
        <xdr:cNvSpPr/>
      </xdr:nvSpPr>
      <xdr:spPr>
        <a:xfrm>
          <a:off x="5953912" y="668304"/>
          <a:ext cx="1551941" cy="541970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latin typeface="Aharoni" panose="02010803020104030203" pitchFamily="2" charset="-79"/>
              <a:cs typeface="Aharoni" panose="02010803020104030203" pitchFamily="2" charset="-79"/>
            </a:rPr>
            <a:t>EFFACER</a:t>
          </a:r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 </a:t>
          </a:r>
        </a:p>
        <a:p>
          <a:pPr algn="ctr"/>
          <a:r>
            <a:rPr lang="fr-FR" sz="1100" b="1" baseline="0">
              <a:latin typeface="Aharoni" panose="02010803020104030203" pitchFamily="2" charset="-79"/>
              <a:cs typeface="Aharoni" panose="02010803020104030203" pitchFamily="2" charset="-79"/>
            </a:rPr>
            <a:t>LES DONNEES </a:t>
          </a:r>
          <a:endParaRPr lang="fr-FR" sz="1100" b="1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11</xdr:col>
      <xdr:colOff>36814</xdr:colOff>
      <xdr:row>1</xdr:row>
      <xdr:rowOff>33132</xdr:rowOff>
    </xdr:from>
    <xdr:to>
      <xdr:col>13</xdr:col>
      <xdr:colOff>179055</xdr:colOff>
      <xdr:row>5</xdr:row>
      <xdr:rowOff>100167</xdr:rowOff>
    </xdr:to>
    <xdr:sp macro="" textlink="">
      <xdr:nvSpPr>
        <xdr:cNvPr id="9" name="Rectangle à coins arrond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420CC-58BF-4DED-A2C6-B5A39C9D5898}"/>
            </a:ext>
          </a:extLst>
        </xdr:cNvPr>
        <xdr:cNvSpPr/>
      </xdr:nvSpPr>
      <xdr:spPr>
        <a:xfrm>
          <a:off x="5951839" y="90282"/>
          <a:ext cx="1551941" cy="54328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REVENIR </a:t>
          </a:r>
        </a:p>
        <a:p>
          <a:pPr algn="ctr"/>
          <a:r>
            <a:rPr lang="fr-FR" sz="1100" b="1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AU MENU GÉNÉRAL</a:t>
          </a:r>
        </a:p>
      </xdr:txBody>
    </xdr:sp>
    <xdr:clientData/>
  </xdr:twoCellAnchor>
  <xdr:twoCellAnchor>
    <xdr:from>
      <xdr:col>1</xdr:col>
      <xdr:colOff>13660</xdr:colOff>
      <xdr:row>3</xdr:row>
      <xdr:rowOff>31116</xdr:rowOff>
    </xdr:from>
    <xdr:to>
      <xdr:col>4</xdr:col>
      <xdr:colOff>553897</xdr:colOff>
      <xdr:row>4</xdr:row>
      <xdr:rowOff>909</xdr:rowOff>
    </xdr:to>
    <xdr:sp macro="" textlink="">
      <xdr:nvSpPr>
        <xdr:cNvPr id="10" name="Rectangle : coins arrondis 9">
          <a:extLst>
            <a:ext uri="{FF2B5EF4-FFF2-40B4-BE49-F238E27FC236}">
              <a16:creationId xmlns:a16="http://schemas.microsoft.com/office/drawing/2014/main" id="{ECD3CE5C-22C3-4BA3-A6EE-42DFD6ABDEA9}"/>
            </a:ext>
          </a:extLst>
        </xdr:cNvPr>
        <xdr:cNvSpPr/>
      </xdr:nvSpPr>
      <xdr:spPr>
        <a:xfrm>
          <a:off x="70810" y="307341"/>
          <a:ext cx="2730987" cy="179343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DATE</a:t>
          </a:r>
          <a:r>
            <a:rPr lang="fr-FR" sz="1100" baseline="0"/>
            <a:t> DE LA MESURE</a:t>
          </a:r>
          <a:endParaRPr lang="fr-FR" sz="1100"/>
        </a:p>
      </xdr:txBody>
    </xdr:sp>
    <xdr:clientData/>
  </xdr:twoCellAnchor>
  <xdr:twoCellAnchor>
    <xdr:from>
      <xdr:col>1</xdr:col>
      <xdr:colOff>2966</xdr:colOff>
      <xdr:row>5</xdr:row>
      <xdr:rowOff>24721</xdr:rowOff>
    </xdr:from>
    <xdr:to>
      <xdr:col>4</xdr:col>
      <xdr:colOff>543203</xdr:colOff>
      <xdr:row>5</xdr:row>
      <xdr:rowOff>204721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5119A4BB-3CB0-4BC1-B0D4-8C031D26E6CF}"/>
            </a:ext>
          </a:extLst>
        </xdr:cNvPr>
        <xdr:cNvSpPr/>
      </xdr:nvSpPr>
      <xdr:spPr>
        <a:xfrm>
          <a:off x="60116" y="55812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NOM</a:t>
          </a:r>
        </a:p>
      </xdr:txBody>
    </xdr:sp>
    <xdr:clientData/>
  </xdr:twoCellAnchor>
  <xdr:twoCellAnchor>
    <xdr:from>
      <xdr:col>1</xdr:col>
      <xdr:colOff>7813</xdr:colOff>
      <xdr:row>7</xdr:row>
      <xdr:rowOff>19245</xdr:rowOff>
    </xdr:from>
    <xdr:to>
      <xdr:col>4</xdr:col>
      <xdr:colOff>548050</xdr:colOff>
      <xdr:row>7</xdr:row>
      <xdr:rowOff>199245</xdr:rowOff>
    </xdr:to>
    <xdr:sp macro="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FA798D1E-7ADE-4E54-96E2-4D3677A55842}"/>
            </a:ext>
          </a:extLst>
        </xdr:cNvPr>
        <xdr:cNvSpPr/>
      </xdr:nvSpPr>
      <xdr:spPr>
        <a:xfrm>
          <a:off x="64963" y="809820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PRÉNOM</a:t>
          </a:r>
        </a:p>
      </xdr:txBody>
    </xdr:sp>
    <xdr:clientData/>
  </xdr:twoCellAnchor>
  <xdr:twoCellAnchor>
    <xdr:from>
      <xdr:col>1</xdr:col>
      <xdr:colOff>7034</xdr:colOff>
      <xdr:row>11</xdr:row>
      <xdr:rowOff>10816</xdr:rowOff>
    </xdr:from>
    <xdr:to>
      <xdr:col>4</xdr:col>
      <xdr:colOff>547271</xdr:colOff>
      <xdr:row>11</xdr:row>
      <xdr:rowOff>190816</xdr:rowOff>
    </xdr:to>
    <xdr:sp macro="" textlink="">
      <xdr:nvSpPr>
        <xdr:cNvPr id="13" name="Rectangle : coins arrondis 12">
          <a:extLst>
            <a:ext uri="{FF2B5EF4-FFF2-40B4-BE49-F238E27FC236}">
              <a16:creationId xmlns:a16="http://schemas.microsoft.com/office/drawing/2014/main" id="{C2D453A6-2E48-43FE-9C19-8370B70381AB}"/>
            </a:ext>
          </a:extLst>
        </xdr:cNvPr>
        <xdr:cNvSpPr/>
      </xdr:nvSpPr>
      <xdr:spPr>
        <a:xfrm>
          <a:off x="64184" y="1315741"/>
          <a:ext cx="2730987" cy="180000"/>
        </a:xfrm>
        <a:prstGeom prst="roundRect">
          <a:avLst/>
        </a:prstGeom>
        <a:solidFill>
          <a:srgbClr val="002060"/>
        </a:solidFill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fr-FR" sz="1100"/>
            <a:t>POIDS (en kilogrammes)</a:t>
          </a:r>
        </a:p>
      </xdr:txBody>
    </xdr:sp>
    <xdr:clientData/>
  </xdr:twoCellAnchor>
  <xdr:twoCellAnchor>
    <xdr:from>
      <xdr:col>1</xdr:col>
      <xdr:colOff>44169</xdr:colOff>
      <xdr:row>48</xdr:row>
      <xdr:rowOff>54591</xdr:rowOff>
    </xdr:from>
    <xdr:to>
      <xdr:col>6</xdr:col>
      <xdr:colOff>352934</xdr:colOff>
      <xdr:row>48</xdr:row>
      <xdr:rowOff>1818591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FFD13785-BB47-4AA9-AAD9-A918FEE68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39414</xdr:colOff>
      <xdr:row>51</xdr:row>
      <xdr:rowOff>59122</xdr:rowOff>
    </xdr:from>
    <xdr:to>
      <xdr:col>6</xdr:col>
      <xdr:colOff>348179</xdr:colOff>
      <xdr:row>57</xdr:row>
      <xdr:rowOff>394372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87BE9BF0-417A-4277-8F7D-72BA19FCB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39414</xdr:colOff>
      <xdr:row>60</xdr:row>
      <xdr:rowOff>44017</xdr:rowOff>
    </xdr:from>
    <xdr:to>
      <xdr:col>6</xdr:col>
      <xdr:colOff>348179</xdr:colOff>
      <xdr:row>61</xdr:row>
      <xdr:rowOff>16126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7078E1D1-104D-439B-8980-E115BB4B7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959C4-5E0B-4159-AC26-CEE4862946D9}">
  <sheetPr codeName="Feuil5"/>
  <dimension ref="A1"/>
  <sheetViews>
    <sheetView showGridLines="0" showRowColHeaders="0" tabSelected="1" zoomScale="115" zoomScaleNormal="115" workbookViewId="0">
      <selection activeCell="U18" sqref="U18"/>
    </sheetView>
  </sheetViews>
  <sheetFormatPr baseColWidth="10" defaultColWidth="11.42578125" defaultRowHeight="24" customHeight="1" x14ac:dyDescent="0.25"/>
  <cols>
    <col min="1" max="1" width="2.42578125" style="182" customWidth="1"/>
    <col min="2" max="16384" width="11.42578125" style="182"/>
  </cols>
  <sheetData/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2E426-0AE6-41A6-9877-EAA50F486F16}">
  <sheetPr codeName="Feuil11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BAA17-29E0-4FD4-8A8F-BC467298807B}">
  <sheetPr codeName="Feuil10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F0FBC-B13D-474E-9E52-79DB40DF1BFD}">
  <sheetPr codeName="Feuil9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AF40-884C-4166-8CD6-0F066753AF52}">
  <sheetPr codeName="Feuil8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4DA89-8DB6-4A57-9C4A-4F411E815F37}">
  <sheetPr codeName="Feuil6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A2040-9F54-4401-ADA1-B8AD368885B2}">
  <sheetPr codeName="Feuil7"/>
  <dimension ref="A1:A4"/>
  <sheetViews>
    <sheetView showGridLines="0" showRowColHeaders="0" topLeftCell="B1" zoomScaleNormal="100" workbookViewId="0">
      <selection activeCell="V11" sqref="V11"/>
    </sheetView>
  </sheetViews>
  <sheetFormatPr baseColWidth="10" defaultColWidth="11.42578125" defaultRowHeight="24" customHeight="1" x14ac:dyDescent="0.25"/>
  <cols>
    <col min="1" max="16384" width="11.42578125" style="183"/>
  </cols>
  <sheetData>
    <row r="1" spans="1:1" ht="15" customHeight="1" x14ac:dyDescent="0.25"/>
    <row r="4" spans="1:1" ht="24" customHeight="1" x14ac:dyDescent="0.25">
      <c r="A4" s="184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2D261-F710-4460-9D75-9CEC452F07ED}">
  <sheetPr codeName="Feuil1">
    <pageSetUpPr fitToPage="1"/>
  </sheetPr>
  <dimension ref="A1:X55"/>
  <sheetViews>
    <sheetView showGridLines="0" showRowColHeaders="0" topLeftCell="A11" zoomScale="85" zoomScaleNormal="85" workbookViewId="0">
      <selection activeCell="O7" sqref="O7"/>
    </sheetView>
  </sheetViews>
  <sheetFormatPr baseColWidth="10" defaultRowHeight="30.75" customHeight="1" x14ac:dyDescent="0.3"/>
  <cols>
    <col min="1" max="1" width="0.85546875" style="103" customWidth="1"/>
    <col min="2" max="2" width="1.85546875" style="103" customWidth="1"/>
    <col min="3" max="3" width="9.5703125" style="127" customWidth="1"/>
    <col min="4" max="4" width="8.42578125" style="103" customWidth="1"/>
    <col min="5" max="5" width="14" style="105" customWidth="1"/>
    <col min="6" max="8" width="4.7109375" style="105" customWidth="1"/>
    <col min="9" max="9" width="4.7109375" style="103" customWidth="1"/>
    <col min="10" max="10" width="3.28515625" style="103" customWidth="1"/>
    <col min="11" max="11" width="4.7109375" style="103" customWidth="1"/>
    <col min="12" max="12" width="3.28515625" style="103" customWidth="1"/>
    <col min="13" max="13" width="7.7109375" style="103" customWidth="1"/>
    <col min="14" max="14" width="5.85546875" style="103" customWidth="1"/>
    <col min="15" max="15" width="23.5703125" style="103" customWidth="1"/>
    <col min="16" max="16" width="1.5703125" style="103" customWidth="1"/>
    <col min="17" max="17" width="0.5703125" style="103" customWidth="1"/>
    <col min="18" max="18" width="11.42578125" style="103"/>
    <col min="19" max="19" width="12.7109375" style="103" bestFit="1" customWidth="1"/>
    <col min="20" max="16384" width="11.42578125" style="103"/>
  </cols>
  <sheetData>
    <row r="1" spans="2:18" ht="6.75" customHeight="1" x14ac:dyDescent="0.3">
      <c r="C1" s="104"/>
      <c r="D1" s="105"/>
      <c r="F1" s="103"/>
      <c r="G1" s="103"/>
      <c r="H1" s="103"/>
      <c r="I1" s="106"/>
      <c r="K1" s="106"/>
      <c r="O1" s="107"/>
    </row>
    <row r="2" spans="2:18" ht="39" customHeight="1" x14ac:dyDescent="0.3">
      <c r="B2" s="219" t="s">
        <v>33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</row>
    <row r="3" spans="2:18" ht="12.75" customHeight="1" x14ac:dyDescent="0.3">
      <c r="C3" s="104"/>
      <c r="D3" s="105"/>
      <c r="F3" s="103"/>
      <c r="G3" s="103"/>
      <c r="H3" s="103"/>
      <c r="I3" s="106"/>
      <c r="K3" s="106"/>
      <c r="O3" s="107"/>
    </row>
    <row r="4" spans="2:18" ht="12.75" customHeight="1" x14ac:dyDescent="0.3">
      <c r="B4" s="163"/>
      <c r="C4" s="164"/>
      <c r="D4" s="165"/>
      <c r="E4" s="164"/>
      <c r="F4" s="166"/>
      <c r="G4" s="166"/>
      <c r="H4" s="166"/>
      <c r="I4" s="166"/>
      <c r="J4" s="162"/>
      <c r="K4" s="166"/>
      <c r="L4" s="162"/>
      <c r="M4" s="166"/>
      <c r="N4" s="166"/>
      <c r="O4" s="167"/>
      <c r="P4" s="160"/>
    </row>
    <row r="5" spans="2:18" ht="30" customHeight="1" x14ac:dyDescent="0.3">
      <c r="B5" s="225" t="s">
        <v>60</v>
      </c>
      <c r="C5" s="226"/>
      <c r="D5" s="229"/>
      <c r="E5" s="230"/>
      <c r="F5" s="230"/>
      <c r="G5" s="230"/>
      <c r="H5" s="231"/>
      <c r="I5" s="226" t="s">
        <v>55</v>
      </c>
      <c r="J5" s="226"/>
      <c r="K5" s="226"/>
      <c r="L5" s="229"/>
      <c r="M5" s="230"/>
      <c r="N5" s="230"/>
      <c r="O5" s="231"/>
      <c r="P5" s="135"/>
    </row>
    <row r="6" spans="2:18" ht="11.25" customHeight="1" x14ac:dyDescent="0.3">
      <c r="B6" s="161"/>
      <c r="C6" s="108"/>
      <c r="D6" s="109"/>
      <c r="E6" s="109"/>
      <c r="F6" s="110"/>
      <c r="G6" s="110"/>
      <c r="H6" s="110"/>
      <c r="I6" s="111"/>
      <c r="J6" s="110"/>
      <c r="K6" s="111"/>
      <c r="L6" s="110"/>
      <c r="M6" s="112"/>
      <c r="N6" s="112"/>
      <c r="O6" s="113"/>
      <c r="P6" s="135"/>
      <c r="Q6" s="110"/>
      <c r="R6" s="110"/>
    </row>
    <row r="7" spans="2:18" ht="33.75" customHeight="1" x14ac:dyDescent="0.3">
      <c r="B7" s="228" t="s">
        <v>43</v>
      </c>
      <c r="C7" s="227"/>
      <c r="D7" s="227"/>
      <c r="E7" s="227"/>
      <c r="F7" s="227"/>
      <c r="G7" s="227" t="s">
        <v>44</v>
      </c>
      <c r="H7" s="227"/>
      <c r="I7" s="171"/>
      <c r="J7" s="114" t="s">
        <v>34</v>
      </c>
      <c r="K7" s="171"/>
      <c r="L7" s="114" t="s">
        <v>34</v>
      </c>
      <c r="M7" s="171"/>
      <c r="N7" s="109" t="s">
        <v>45</v>
      </c>
      <c r="O7" s="171" t="s">
        <v>40</v>
      </c>
      <c r="P7" s="135"/>
      <c r="Q7" s="110"/>
      <c r="R7" s="110"/>
    </row>
    <row r="8" spans="2:18" s="116" customFormat="1" ht="12" customHeight="1" x14ac:dyDescent="0.25"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70"/>
      <c r="Q8" s="115"/>
      <c r="R8" s="115"/>
    </row>
    <row r="9" spans="2:18" ht="9" customHeight="1" x14ac:dyDescent="0.3">
      <c r="C9" s="104"/>
      <c r="D9" s="105"/>
      <c r="F9" s="103"/>
      <c r="G9" s="103"/>
      <c r="H9" s="103"/>
      <c r="I9" s="106"/>
      <c r="K9" s="106"/>
      <c r="O9" s="107"/>
      <c r="R9" s="110"/>
    </row>
    <row r="10" spans="2:18" ht="21.75" customHeight="1" x14ac:dyDescent="0.3">
      <c r="B10" s="130" t="s">
        <v>46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2"/>
      <c r="O10" s="162"/>
      <c r="P10" s="160"/>
    </row>
    <row r="11" spans="2:18" ht="18.75" x14ac:dyDescent="0.3">
      <c r="B11" s="134"/>
      <c r="C11" s="117"/>
      <c r="D11" s="118"/>
      <c r="E11" s="118"/>
      <c r="F11" s="119"/>
      <c r="G11" s="119"/>
      <c r="H11" s="119"/>
      <c r="I11" s="120"/>
      <c r="J11" s="119"/>
      <c r="K11" s="120"/>
      <c r="L11" s="119"/>
      <c r="M11" s="119"/>
      <c r="N11" s="110"/>
      <c r="O11" s="113"/>
      <c r="P11" s="135"/>
    </row>
    <row r="12" spans="2:18" ht="3.75" customHeight="1" x14ac:dyDescent="0.3">
      <c r="B12" s="134"/>
      <c r="C12" s="148"/>
      <c r="D12" s="149"/>
      <c r="E12" s="150"/>
      <c r="F12" s="151"/>
      <c r="G12" s="151"/>
      <c r="H12" s="151"/>
      <c r="I12" s="152"/>
      <c r="J12" s="151"/>
      <c r="K12" s="152"/>
      <c r="L12" s="151"/>
      <c r="M12" s="151"/>
      <c r="N12" s="153"/>
      <c r="O12" s="113"/>
      <c r="P12" s="135"/>
    </row>
    <row r="13" spans="2:18" ht="30" customHeight="1" x14ac:dyDescent="0.3">
      <c r="B13" s="134"/>
      <c r="C13" s="144" t="s">
        <v>47</v>
      </c>
      <c r="D13" s="102"/>
      <c r="E13" s="101" t="s">
        <v>48</v>
      </c>
      <c r="F13" s="100"/>
      <c r="G13" s="100"/>
      <c r="H13" s="97"/>
      <c r="I13" s="98"/>
      <c r="J13" s="97"/>
      <c r="K13" s="98"/>
      <c r="L13" s="97"/>
      <c r="M13" s="97"/>
      <c r="N13" s="154"/>
      <c r="O13" s="113"/>
      <c r="P13" s="135"/>
    </row>
    <row r="14" spans="2:18" ht="3.75" customHeight="1" x14ac:dyDescent="0.3">
      <c r="B14" s="134"/>
      <c r="C14" s="144"/>
      <c r="D14" s="99"/>
      <c r="E14" s="96"/>
      <c r="F14" s="100"/>
      <c r="G14" s="100"/>
      <c r="H14" s="100"/>
      <c r="I14" s="100"/>
      <c r="J14" s="100"/>
      <c r="K14" s="100"/>
      <c r="L14" s="97"/>
      <c r="M14" s="97"/>
      <c r="N14" s="154"/>
      <c r="O14" s="113"/>
      <c r="P14" s="135"/>
    </row>
    <row r="15" spans="2:18" ht="30" customHeight="1" x14ac:dyDescent="0.3">
      <c r="B15" s="134"/>
      <c r="C15" s="144" t="s">
        <v>49</v>
      </c>
      <c r="D15" s="102"/>
      <c r="E15" s="101" t="s">
        <v>48</v>
      </c>
      <c r="F15" s="222" t="s">
        <v>35</v>
      </c>
      <c r="G15" s="222"/>
      <c r="H15" s="222"/>
      <c r="I15" s="222"/>
      <c r="J15" s="222"/>
      <c r="K15" s="222"/>
      <c r="L15" s="222"/>
      <c r="M15" s="222"/>
      <c r="N15" s="223"/>
      <c r="O15" s="113"/>
      <c r="P15" s="135"/>
    </row>
    <row r="16" spans="2:18" ht="3.75" customHeight="1" x14ac:dyDescent="0.3">
      <c r="B16" s="134"/>
      <c r="C16" s="144"/>
      <c r="D16" s="99"/>
      <c r="E16" s="96"/>
      <c r="F16" s="97"/>
      <c r="G16" s="97"/>
      <c r="H16" s="97"/>
      <c r="I16" s="98"/>
      <c r="J16" s="97"/>
      <c r="K16" s="98"/>
      <c r="L16" s="97"/>
      <c r="M16" s="97"/>
      <c r="N16" s="154"/>
      <c r="O16" s="113"/>
      <c r="P16" s="135"/>
    </row>
    <row r="17" spans="2:16" ht="30" customHeight="1" x14ac:dyDescent="0.3">
      <c r="B17" s="134"/>
      <c r="C17" s="144" t="s">
        <v>50</v>
      </c>
      <c r="D17" s="102"/>
      <c r="E17" s="101" t="s">
        <v>51</v>
      </c>
      <c r="F17" s="100"/>
      <c r="G17" s="100"/>
      <c r="H17" s="97"/>
      <c r="I17" s="98"/>
      <c r="J17" s="97"/>
      <c r="K17" s="98"/>
      <c r="L17" s="97"/>
      <c r="M17" s="97"/>
      <c r="N17" s="154"/>
      <c r="O17" s="113"/>
      <c r="P17" s="135"/>
    </row>
    <row r="18" spans="2:16" ht="3.75" customHeight="1" x14ac:dyDescent="0.3">
      <c r="B18" s="134"/>
      <c r="C18" s="145"/>
      <c r="D18" s="155"/>
      <c r="E18" s="156"/>
      <c r="F18" s="157"/>
      <c r="G18" s="157"/>
      <c r="H18" s="157"/>
      <c r="I18" s="158"/>
      <c r="J18" s="157"/>
      <c r="K18" s="158"/>
      <c r="L18" s="157"/>
      <c r="M18" s="157"/>
      <c r="N18" s="159"/>
      <c r="O18" s="113"/>
      <c r="P18" s="135"/>
    </row>
    <row r="19" spans="2:16" ht="8.25" customHeight="1" x14ac:dyDescent="0.3">
      <c r="B19" s="136"/>
      <c r="C19" s="137"/>
      <c r="D19" s="138"/>
      <c r="E19" s="139"/>
      <c r="F19" s="139"/>
      <c r="G19" s="139"/>
      <c r="H19" s="139"/>
      <c r="I19" s="140"/>
      <c r="J19" s="139"/>
      <c r="K19" s="140"/>
      <c r="L19" s="139"/>
      <c r="M19" s="139"/>
      <c r="N19" s="141"/>
      <c r="O19" s="142"/>
      <c r="P19" s="143"/>
    </row>
    <row r="20" spans="2:16" ht="16.5" customHeight="1" x14ac:dyDescent="0.3">
      <c r="B20" s="121"/>
      <c r="C20" s="122"/>
      <c r="D20" s="122"/>
      <c r="E20" s="122"/>
      <c r="F20" s="121"/>
      <c r="G20" s="121"/>
      <c r="H20" s="121"/>
      <c r="I20" s="121"/>
      <c r="J20" s="121"/>
      <c r="K20" s="121"/>
      <c r="L20" s="121"/>
      <c r="M20" s="121"/>
      <c r="N20" s="123"/>
      <c r="O20" s="107"/>
    </row>
    <row r="21" spans="2:16" ht="21.75" customHeight="1" x14ac:dyDescent="0.3">
      <c r="B21" s="130" t="s">
        <v>52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2"/>
      <c r="O21" s="132"/>
      <c r="P21" s="133"/>
    </row>
    <row r="22" spans="2:16" ht="18.75" x14ac:dyDescent="0.3">
      <c r="B22" s="134"/>
      <c r="C22" s="117"/>
      <c r="D22" s="118"/>
      <c r="E22" s="118"/>
      <c r="F22" s="119"/>
      <c r="G22" s="119"/>
      <c r="H22" s="119"/>
      <c r="I22" s="120"/>
      <c r="J22" s="119"/>
      <c r="K22" s="120"/>
      <c r="L22" s="119"/>
      <c r="M22" s="119"/>
      <c r="N22" s="110"/>
      <c r="O22" s="113"/>
      <c r="P22" s="135"/>
    </row>
    <row r="23" spans="2:16" ht="3.75" customHeight="1" x14ac:dyDescent="0.3">
      <c r="B23" s="134"/>
      <c r="C23" s="148"/>
      <c r="D23" s="149"/>
      <c r="E23" s="150"/>
      <c r="F23" s="151"/>
      <c r="G23" s="151"/>
      <c r="H23" s="151"/>
      <c r="I23" s="152"/>
      <c r="J23" s="151"/>
      <c r="K23" s="152"/>
      <c r="L23" s="151"/>
      <c r="M23" s="151"/>
      <c r="N23" s="153"/>
      <c r="O23" s="113"/>
      <c r="P23" s="135"/>
    </row>
    <row r="24" spans="2:16" ht="30" customHeight="1" x14ac:dyDescent="0.3">
      <c r="B24" s="134"/>
      <c r="C24" s="144" t="s">
        <v>47</v>
      </c>
      <c r="D24" s="102"/>
      <c r="E24" s="101" t="s">
        <v>48</v>
      </c>
      <c r="F24" s="100"/>
      <c r="G24" s="100"/>
      <c r="H24" s="97"/>
      <c r="I24" s="98"/>
      <c r="J24" s="97"/>
      <c r="K24" s="98"/>
      <c r="L24" s="97"/>
      <c r="M24" s="97"/>
      <c r="N24" s="154"/>
      <c r="O24" s="113"/>
      <c r="P24" s="135"/>
    </row>
    <row r="25" spans="2:16" ht="3.75" customHeight="1" x14ac:dyDescent="0.3">
      <c r="B25" s="134"/>
      <c r="C25" s="144"/>
      <c r="D25" s="99"/>
      <c r="E25" s="96"/>
      <c r="F25" s="100"/>
      <c r="G25" s="100"/>
      <c r="H25" s="100"/>
      <c r="I25" s="100"/>
      <c r="J25" s="100"/>
      <c r="K25" s="100"/>
      <c r="L25" s="97"/>
      <c r="M25" s="97"/>
      <c r="N25" s="154"/>
      <c r="O25" s="113"/>
      <c r="P25" s="135"/>
    </row>
    <row r="26" spans="2:16" ht="30" customHeight="1" x14ac:dyDescent="0.3">
      <c r="B26" s="134"/>
      <c r="C26" s="144" t="s">
        <v>49</v>
      </c>
      <c r="D26" s="102"/>
      <c r="E26" s="101" t="s">
        <v>48</v>
      </c>
      <c r="F26" s="222" t="s">
        <v>56</v>
      </c>
      <c r="G26" s="222"/>
      <c r="H26" s="222"/>
      <c r="I26" s="222"/>
      <c r="J26" s="222"/>
      <c r="K26" s="222"/>
      <c r="L26" s="222"/>
      <c r="M26" s="222"/>
      <c r="N26" s="223"/>
      <c r="O26" s="113"/>
      <c r="P26" s="135"/>
    </row>
    <row r="27" spans="2:16" ht="3.75" customHeight="1" x14ac:dyDescent="0.3">
      <c r="B27" s="134"/>
      <c r="C27" s="144"/>
      <c r="D27" s="99"/>
      <c r="E27" s="96"/>
      <c r="F27" s="97"/>
      <c r="G27" s="97"/>
      <c r="H27" s="97"/>
      <c r="I27" s="98"/>
      <c r="J27" s="97"/>
      <c r="K27" s="98"/>
      <c r="L27" s="97"/>
      <c r="M27" s="97"/>
      <c r="N27" s="154"/>
      <c r="O27" s="113"/>
      <c r="P27" s="135"/>
    </row>
    <row r="28" spans="2:16" ht="30" customHeight="1" x14ac:dyDescent="0.3">
      <c r="B28" s="134"/>
      <c r="C28" s="144" t="s">
        <v>50</v>
      </c>
      <c r="D28" s="102"/>
      <c r="E28" s="101" t="s">
        <v>51</v>
      </c>
      <c r="F28" s="100"/>
      <c r="G28" s="100"/>
      <c r="H28" s="97"/>
      <c r="I28" s="98"/>
      <c r="J28" s="97"/>
      <c r="K28" s="98"/>
      <c r="L28" s="97"/>
      <c r="M28" s="97"/>
      <c r="N28" s="154"/>
      <c r="O28" s="113"/>
      <c r="P28" s="135"/>
    </row>
    <row r="29" spans="2:16" ht="3.75" customHeight="1" x14ac:dyDescent="0.3">
      <c r="B29" s="134"/>
      <c r="C29" s="145"/>
      <c r="D29" s="155"/>
      <c r="E29" s="156"/>
      <c r="F29" s="157"/>
      <c r="G29" s="157"/>
      <c r="H29" s="157"/>
      <c r="I29" s="158"/>
      <c r="J29" s="157"/>
      <c r="K29" s="158"/>
      <c r="L29" s="157"/>
      <c r="M29" s="157"/>
      <c r="N29" s="159"/>
      <c r="O29" s="113"/>
      <c r="P29" s="135"/>
    </row>
    <row r="30" spans="2:16" ht="18.75" x14ac:dyDescent="0.3">
      <c r="B30" s="134"/>
      <c r="C30" s="117"/>
      <c r="D30" s="118"/>
      <c r="E30" s="118"/>
      <c r="F30" s="119"/>
      <c r="G30" s="119"/>
      <c r="H30" s="119"/>
      <c r="I30" s="120"/>
      <c r="J30" s="119"/>
      <c r="K30" s="120"/>
      <c r="L30" s="119"/>
      <c r="M30" s="119"/>
      <c r="N30" s="110"/>
      <c r="O30" s="113"/>
      <c r="P30" s="135"/>
    </row>
    <row r="31" spans="2:16" ht="3.75" customHeight="1" x14ac:dyDescent="0.3">
      <c r="B31" s="134"/>
      <c r="C31" s="148"/>
      <c r="D31" s="149"/>
      <c r="E31" s="150"/>
      <c r="F31" s="151"/>
      <c r="G31" s="151"/>
      <c r="H31" s="151"/>
      <c r="I31" s="152"/>
      <c r="J31" s="151"/>
      <c r="K31" s="152"/>
      <c r="L31" s="151"/>
      <c r="M31" s="151"/>
      <c r="N31" s="153"/>
      <c r="O31" s="113"/>
      <c r="P31" s="135"/>
    </row>
    <row r="32" spans="2:16" ht="30" customHeight="1" x14ac:dyDescent="0.3">
      <c r="B32" s="134"/>
      <c r="C32" s="144" t="s">
        <v>47</v>
      </c>
      <c r="D32" s="102"/>
      <c r="E32" s="101" t="s">
        <v>48</v>
      </c>
      <c r="F32" s="100"/>
      <c r="G32" s="100"/>
      <c r="H32" s="97"/>
      <c r="I32" s="98"/>
      <c r="J32" s="97"/>
      <c r="K32" s="98"/>
      <c r="L32" s="97"/>
      <c r="M32" s="97"/>
      <c r="N32" s="154"/>
      <c r="O32" s="113"/>
      <c r="P32" s="135"/>
    </row>
    <row r="33" spans="1:24" ht="3.75" customHeight="1" x14ac:dyDescent="0.3">
      <c r="B33" s="134"/>
      <c r="C33" s="144"/>
      <c r="D33" s="99"/>
      <c r="E33" s="96"/>
      <c r="F33" s="100"/>
      <c r="G33" s="100"/>
      <c r="H33" s="100"/>
      <c r="I33" s="100"/>
      <c r="J33" s="100"/>
      <c r="K33" s="100"/>
      <c r="L33" s="97"/>
      <c r="M33" s="97"/>
      <c r="N33" s="154"/>
      <c r="O33" s="113"/>
      <c r="P33" s="135"/>
    </row>
    <row r="34" spans="1:24" ht="30" customHeight="1" x14ac:dyDescent="0.3">
      <c r="B34" s="134"/>
      <c r="C34" s="144" t="s">
        <v>49</v>
      </c>
      <c r="D34" s="102"/>
      <c r="E34" s="101" t="s">
        <v>48</v>
      </c>
      <c r="F34" s="222" t="s">
        <v>58</v>
      </c>
      <c r="G34" s="222"/>
      <c r="H34" s="222"/>
      <c r="I34" s="222"/>
      <c r="J34" s="222"/>
      <c r="K34" s="222"/>
      <c r="L34" s="222"/>
      <c r="M34" s="222"/>
      <c r="N34" s="223"/>
      <c r="O34" s="113"/>
      <c r="P34" s="135"/>
    </row>
    <row r="35" spans="1:24" ht="3.75" customHeight="1" x14ac:dyDescent="0.3">
      <c r="B35" s="134"/>
      <c r="C35" s="144"/>
      <c r="D35" s="99"/>
      <c r="E35" s="96"/>
      <c r="F35" s="97"/>
      <c r="G35" s="97"/>
      <c r="H35" s="97"/>
      <c r="I35" s="98"/>
      <c r="J35" s="97"/>
      <c r="K35" s="98"/>
      <c r="L35" s="97"/>
      <c r="M35" s="97"/>
      <c r="N35" s="154"/>
      <c r="O35" s="113"/>
      <c r="P35" s="135"/>
    </row>
    <row r="36" spans="1:24" ht="30" customHeight="1" x14ac:dyDescent="0.3">
      <c r="B36" s="134"/>
      <c r="C36" s="144" t="s">
        <v>50</v>
      </c>
      <c r="D36" s="102"/>
      <c r="E36" s="101" t="s">
        <v>51</v>
      </c>
      <c r="F36" s="100"/>
      <c r="G36" s="100"/>
      <c r="H36" s="97"/>
      <c r="I36" s="98"/>
      <c r="J36" s="97"/>
      <c r="K36" s="98"/>
      <c r="L36" s="97"/>
      <c r="M36" s="97"/>
      <c r="N36" s="154"/>
      <c r="O36" s="113"/>
      <c r="P36" s="135"/>
    </row>
    <row r="37" spans="1:24" ht="3.75" customHeight="1" x14ac:dyDescent="0.3">
      <c r="B37" s="134"/>
      <c r="C37" s="145"/>
      <c r="D37" s="155"/>
      <c r="E37" s="156"/>
      <c r="F37" s="157"/>
      <c r="G37" s="157"/>
      <c r="H37" s="157"/>
      <c r="I37" s="158"/>
      <c r="J37" s="157"/>
      <c r="K37" s="158"/>
      <c r="L37" s="157"/>
      <c r="M37" s="157"/>
      <c r="N37" s="159"/>
      <c r="O37" s="113"/>
      <c r="P37" s="135"/>
    </row>
    <row r="38" spans="1:24" ht="18.75" x14ac:dyDescent="0.3">
      <c r="B38" s="134"/>
      <c r="C38" s="117"/>
      <c r="D38" s="118"/>
      <c r="E38" s="118"/>
      <c r="F38" s="119"/>
      <c r="G38" s="119"/>
      <c r="H38" s="119"/>
      <c r="I38" s="120"/>
      <c r="J38" s="119"/>
      <c r="K38" s="120"/>
      <c r="L38" s="119"/>
      <c r="M38" s="119"/>
      <c r="N38" s="110"/>
      <c r="O38" s="113"/>
      <c r="P38" s="135"/>
    </row>
    <row r="39" spans="1:24" ht="3.75" customHeight="1" x14ac:dyDescent="0.3">
      <c r="B39" s="134"/>
      <c r="C39" s="148"/>
      <c r="D39" s="149"/>
      <c r="E39" s="150"/>
      <c r="F39" s="151"/>
      <c r="G39" s="151"/>
      <c r="H39" s="151"/>
      <c r="I39" s="152"/>
      <c r="J39" s="151"/>
      <c r="K39" s="152"/>
      <c r="L39" s="151"/>
      <c r="M39" s="151"/>
      <c r="N39" s="153"/>
      <c r="O39" s="113"/>
      <c r="P39" s="135"/>
    </row>
    <row r="40" spans="1:24" ht="30" customHeight="1" x14ac:dyDescent="0.3">
      <c r="B40" s="134"/>
      <c r="C40" s="144" t="s">
        <v>47</v>
      </c>
      <c r="D40" s="102"/>
      <c r="E40" s="101" t="s">
        <v>48</v>
      </c>
      <c r="F40" s="100"/>
      <c r="G40" s="100"/>
      <c r="H40" s="97"/>
      <c r="I40" s="98"/>
      <c r="J40" s="97"/>
      <c r="K40" s="98"/>
      <c r="L40" s="97"/>
      <c r="M40" s="97"/>
      <c r="N40" s="154"/>
      <c r="O40" s="113"/>
      <c r="P40" s="135"/>
    </row>
    <row r="41" spans="1:24" ht="3.75" customHeight="1" x14ac:dyDescent="0.3">
      <c r="B41" s="134"/>
      <c r="C41" s="144"/>
      <c r="D41" s="99"/>
      <c r="E41" s="96"/>
      <c r="F41" s="100"/>
      <c r="G41" s="100"/>
      <c r="H41" s="100"/>
      <c r="I41" s="100"/>
      <c r="J41" s="100"/>
      <c r="K41" s="100"/>
      <c r="L41" s="97"/>
      <c r="M41" s="97"/>
      <c r="N41" s="154"/>
      <c r="O41" s="113"/>
      <c r="P41" s="135"/>
    </row>
    <row r="42" spans="1:24" ht="30" customHeight="1" x14ac:dyDescent="0.3">
      <c r="B42" s="134"/>
      <c r="C42" s="144" t="s">
        <v>49</v>
      </c>
      <c r="D42" s="102"/>
      <c r="E42" s="101" t="s">
        <v>48</v>
      </c>
      <c r="F42" s="222" t="s">
        <v>57</v>
      </c>
      <c r="G42" s="222"/>
      <c r="H42" s="222"/>
      <c r="I42" s="222"/>
      <c r="J42" s="222"/>
      <c r="K42" s="222"/>
      <c r="L42" s="222"/>
      <c r="M42" s="222"/>
      <c r="N42" s="223"/>
      <c r="O42" s="113"/>
      <c r="P42" s="135"/>
    </row>
    <row r="43" spans="1:24" ht="3.75" customHeight="1" x14ac:dyDescent="0.3">
      <c r="B43" s="134"/>
      <c r="C43" s="144"/>
      <c r="D43" s="99"/>
      <c r="E43" s="96"/>
      <c r="F43" s="97"/>
      <c r="G43" s="97"/>
      <c r="H43" s="97"/>
      <c r="I43" s="98"/>
      <c r="J43" s="97"/>
      <c r="K43" s="98"/>
      <c r="L43" s="97"/>
      <c r="M43" s="97"/>
      <c r="N43" s="154"/>
      <c r="O43" s="113"/>
      <c r="P43" s="135"/>
    </row>
    <row r="44" spans="1:24" ht="30" customHeight="1" x14ac:dyDescent="0.3">
      <c r="B44" s="134"/>
      <c r="C44" s="144" t="s">
        <v>50</v>
      </c>
      <c r="D44" s="102"/>
      <c r="E44" s="101" t="s">
        <v>51</v>
      </c>
      <c r="F44" s="100"/>
      <c r="G44" s="100"/>
      <c r="H44" s="97"/>
      <c r="I44" s="98"/>
      <c r="J44" s="97"/>
      <c r="K44" s="98"/>
      <c r="L44" s="97"/>
      <c r="M44" s="97"/>
      <c r="N44" s="154"/>
      <c r="O44" s="113"/>
      <c r="P44" s="135"/>
    </row>
    <row r="45" spans="1:24" ht="3.75" customHeight="1" x14ac:dyDescent="0.3">
      <c r="B45" s="134"/>
      <c r="C45" s="145"/>
      <c r="D45" s="155"/>
      <c r="E45" s="156"/>
      <c r="F45" s="157"/>
      <c r="G45" s="157"/>
      <c r="H45" s="157"/>
      <c r="I45" s="158"/>
      <c r="J45" s="157"/>
      <c r="K45" s="158"/>
      <c r="L45" s="157"/>
      <c r="M45" s="157"/>
      <c r="N45" s="159"/>
      <c r="O45" s="113"/>
      <c r="P45" s="135"/>
    </row>
    <row r="46" spans="1:24" ht="18.75" x14ac:dyDescent="0.3">
      <c r="B46" s="146"/>
      <c r="C46" s="147"/>
      <c r="D46" s="147"/>
      <c r="E46" s="147"/>
      <c r="F46" s="139"/>
      <c r="G46" s="139"/>
      <c r="H46" s="139"/>
      <c r="I46" s="140"/>
      <c r="J46" s="139"/>
      <c r="K46" s="140"/>
      <c r="L46" s="139"/>
      <c r="M46" s="141"/>
      <c r="N46" s="141"/>
      <c r="O46" s="142"/>
      <c r="P46" s="143"/>
    </row>
    <row r="47" spans="1:24" ht="8.25" customHeight="1" x14ac:dyDescent="0.3">
      <c r="C47" s="104"/>
      <c r="D47" s="105"/>
      <c r="F47" s="103"/>
      <c r="G47" s="103"/>
      <c r="H47" s="103"/>
      <c r="I47" s="106"/>
      <c r="K47" s="106"/>
      <c r="O47" s="107"/>
    </row>
    <row r="48" spans="1:24" ht="30.75" customHeight="1" x14ac:dyDescent="0.3">
      <c r="A48" s="124"/>
      <c r="B48" s="224" t="str">
        <f>CONCATENATE("PA = ", D13,"/",D15," mmHg, pouls = ",D17,"/mn en décubitus, PA = ",D24,"/",D26," mmHg, pouls = ",D28,"/mn, PA = ",D32,"/",D34," mmHg, pouls = ",D36,"/mn, PA = ",D40,"/",D42," mmHg, pouls = ",D44, "/mn à 1, 3,5’ en orthostatisme.")</f>
        <v>PA = / mmHg, pouls = /mn en décubitus, PA = / mmHg, pouls = /mn, PA = / mmHg, pouls = /mn, PA = / mmHg, pouls = /mn à 1, 3,5’ en orthostatisme.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125"/>
      <c r="R48" s="125"/>
      <c r="S48" s="125"/>
      <c r="T48" s="124"/>
      <c r="U48" s="124"/>
      <c r="V48" s="124"/>
      <c r="W48" s="124"/>
      <c r="X48" s="124"/>
    </row>
    <row r="49" spans="2:15" ht="30.75" customHeight="1" x14ac:dyDescent="0.3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3" spans="2:15" ht="30.75" customHeight="1" x14ac:dyDescent="0.3">
      <c r="C53" s="127" t="s">
        <v>59</v>
      </c>
    </row>
    <row r="54" spans="2:15" ht="13.5" customHeight="1" x14ac:dyDescent="0.3">
      <c r="C54" s="128" t="s">
        <v>39</v>
      </c>
    </row>
    <row r="55" spans="2:15" ht="13.5" customHeight="1" x14ac:dyDescent="0.3">
      <c r="C55" s="129" t="s">
        <v>40</v>
      </c>
    </row>
  </sheetData>
  <sheetProtection sheet="1" objects="1" scenarios="1"/>
  <mergeCells count="12">
    <mergeCell ref="B2:P2"/>
    <mergeCell ref="F15:N15"/>
    <mergeCell ref="B48:P48"/>
    <mergeCell ref="B5:C5"/>
    <mergeCell ref="G7:H7"/>
    <mergeCell ref="B7:F7"/>
    <mergeCell ref="D5:H5"/>
    <mergeCell ref="L5:O5"/>
    <mergeCell ref="I5:K5"/>
    <mergeCell ref="F26:N26"/>
    <mergeCell ref="F34:N34"/>
    <mergeCell ref="F42:N42"/>
  </mergeCells>
  <dataValidations count="2">
    <dataValidation type="list" allowBlank="1" showInputMessage="1" showErrorMessage="1" sqref="N10" xr:uid="{9A491A06-FADC-4E89-ADF9-40FBBFFE0927}">
      <formula1>$C$54:$C$55</formula1>
    </dataValidation>
    <dataValidation type="list" allowBlank="1" showInputMessage="1" showErrorMessage="1" sqref="O7" xr:uid="{C93A47F1-A00F-478A-8FF3-572AF5CC8C33}">
      <formula1 xml:space="preserve"> choix</formula1>
    </dataValidation>
  </dataValidations>
  <pageMargins left="0.15748031496063" right="0.196850393700787" top="0.74803149606299202" bottom="0.74803149606299202" header="0.31496062992126" footer="0.31496062992126"/>
  <pageSetup paperSize="9" scale="96" fitToWidth="0" orientation="portrait" blackAndWhite="1" cellComments="atEnd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E285D-CBA7-4954-9981-3E1F06AB456A}">
  <sheetPr codeName="Feuil3">
    <pageSetUpPr fitToPage="1"/>
  </sheetPr>
  <dimension ref="A1:V47"/>
  <sheetViews>
    <sheetView showGridLines="0" showRowColHeaders="0" zoomScaleNormal="100" workbookViewId="0">
      <selection activeCell="D11" sqref="D11"/>
    </sheetView>
  </sheetViews>
  <sheetFormatPr baseColWidth="10" defaultRowHeight="18.75" x14ac:dyDescent="0.3"/>
  <cols>
    <col min="1" max="1" width="1.5703125" style="33" customWidth="1"/>
    <col min="2" max="2" width="1.85546875" style="33" customWidth="1"/>
    <col min="3" max="3" width="9.5703125" style="50" customWidth="1"/>
    <col min="4" max="4" width="8.42578125" style="35" customWidth="1"/>
    <col min="5" max="5" width="14" style="35" customWidth="1"/>
    <col min="6" max="8" width="4.7109375" style="33" customWidth="1"/>
    <col min="9" max="9" width="3.5703125" style="36" customWidth="1"/>
    <col min="10" max="10" width="1.140625" style="33" customWidth="1"/>
    <col min="11" max="11" width="4.140625" style="36" customWidth="1"/>
    <col min="12" max="12" width="1.140625" style="33" customWidth="1"/>
    <col min="13" max="13" width="8.7109375" style="33" customWidth="1"/>
    <col min="14" max="14" width="3.5703125" style="33" customWidth="1"/>
    <col min="15" max="15" width="24" style="37" customWidth="1"/>
    <col min="16" max="16" width="1.5703125" style="33" customWidth="1"/>
    <col min="17" max="17" width="0.5703125" style="33" customWidth="1"/>
    <col min="18" max="16384" width="11.42578125" style="33"/>
  </cols>
  <sheetData>
    <row r="1" spans="2:18" ht="8.25" customHeight="1" thickBot="1" x14ac:dyDescent="0.35">
      <c r="C1" s="34"/>
    </row>
    <row r="2" spans="2:18" ht="39" customHeight="1" thickBot="1" x14ac:dyDescent="0.4">
      <c r="B2" s="236" t="s">
        <v>33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  <c r="O2" s="238"/>
      <c r="P2" s="239"/>
    </row>
    <row r="3" spans="2:18" ht="12.75" customHeight="1" x14ac:dyDescent="0.3">
      <c r="C3" s="34"/>
    </row>
    <row r="4" spans="2:18" ht="20.25" customHeight="1" x14ac:dyDescent="0.35">
      <c r="B4" s="38" t="s">
        <v>41</v>
      </c>
      <c r="C4" s="39"/>
      <c r="D4" s="40"/>
      <c r="E4" s="41"/>
      <c r="F4" s="42"/>
      <c r="G4" s="42" t="s">
        <v>42</v>
      </c>
      <c r="H4" s="42"/>
      <c r="I4" s="43"/>
      <c r="J4" s="42"/>
      <c r="K4" s="43"/>
      <c r="L4" s="240"/>
      <c r="M4" s="241"/>
      <c r="N4" s="241"/>
      <c r="O4" s="241"/>
      <c r="P4" s="69"/>
      <c r="Q4" s="66"/>
      <c r="R4" s="66"/>
    </row>
    <row r="5" spans="2:18" ht="11.25" customHeight="1" x14ac:dyDescent="0.3">
      <c r="B5" s="44"/>
      <c r="C5" s="70"/>
      <c r="D5" s="65"/>
      <c r="E5" s="65"/>
      <c r="F5" s="66"/>
      <c r="G5" s="66"/>
      <c r="H5" s="66"/>
      <c r="I5" s="67"/>
      <c r="J5" s="66"/>
      <c r="K5" s="67"/>
      <c r="L5" s="66"/>
      <c r="M5" s="66"/>
      <c r="N5" s="66"/>
      <c r="O5" s="68"/>
      <c r="P5" s="49"/>
      <c r="Q5" s="66"/>
      <c r="R5" s="66"/>
    </row>
    <row r="6" spans="2:18" s="95" customFormat="1" ht="23.25" customHeight="1" x14ac:dyDescent="0.25">
      <c r="B6" s="89" t="s">
        <v>43</v>
      </c>
      <c r="C6" s="90"/>
      <c r="D6" s="91"/>
      <c r="E6" s="91"/>
      <c r="F6" s="48"/>
      <c r="G6" s="48"/>
      <c r="H6" s="48" t="s">
        <v>44</v>
      </c>
      <c r="I6" s="91"/>
      <c r="J6" s="48" t="s">
        <v>34</v>
      </c>
      <c r="K6" s="91"/>
      <c r="L6" s="48" t="s">
        <v>34</v>
      </c>
      <c r="M6" s="48"/>
      <c r="N6" s="48" t="s">
        <v>45</v>
      </c>
      <c r="O6" s="92"/>
      <c r="P6" s="93"/>
      <c r="Q6" s="94"/>
      <c r="R6" s="94"/>
    </row>
    <row r="7" spans="2:18" ht="25.5" customHeight="1" x14ac:dyDescent="0.3">
      <c r="C7" s="34"/>
      <c r="R7" s="66"/>
    </row>
    <row r="8" spans="2:18" ht="21.75" customHeight="1" x14ac:dyDescent="0.3">
      <c r="B8" s="242" t="s">
        <v>46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4"/>
      <c r="O8" s="244"/>
      <c r="P8" s="245"/>
    </row>
    <row r="9" spans="2:18" ht="8.25" customHeight="1" x14ac:dyDescent="0.3">
      <c r="B9" s="44"/>
      <c r="C9" s="34"/>
      <c r="P9" s="49"/>
    </row>
    <row r="10" spans="2:18" ht="3.75" customHeight="1" x14ac:dyDescent="0.3">
      <c r="B10" s="53"/>
      <c r="C10" s="75"/>
      <c r="D10" s="76"/>
      <c r="E10" s="77"/>
      <c r="F10" s="64"/>
      <c r="G10" s="64"/>
      <c r="H10" s="64"/>
      <c r="I10" s="78"/>
      <c r="J10" s="64"/>
      <c r="K10" s="78"/>
      <c r="L10" s="64"/>
      <c r="M10" s="64"/>
      <c r="N10" s="69"/>
      <c r="P10" s="49"/>
    </row>
    <row r="11" spans="2:18" ht="30" customHeight="1" x14ac:dyDescent="0.3">
      <c r="B11" s="53"/>
      <c r="C11" s="79" t="s">
        <v>47</v>
      </c>
      <c r="D11" s="54"/>
      <c r="E11" s="80" t="s">
        <v>48</v>
      </c>
      <c r="F11" s="81"/>
      <c r="G11" s="81"/>
      <c r="H11" s="81"/>
      <c r="I11" s="82"/>
      <c r="J11" s="81"/>
      <c r="K11" s="82"/>
      <c r="L11" s="81"/>
      <c r="M11" s="81"/>
      <c r="N11" s="49"/>
      <c r="P11" s="49"/>
    </row>
    <row r="12" spans="2:18" ht="3.75" customHeight="1" x14ac:dyDescent="0.3">
      <c r="B12" s="53"/>
      <c r="C12" s="79"/>
      <c r="D12" s="74"/>
      <c r="E12" s="80"/>
      <c r="F12" s="81"/>
      <c r="G12" s="81"/>
      <c r="H12" s="81"/>
      <c r="I12" s="82"/>
      <c r="J12" s="81"/>
      <c r="K12" s="82"/>
      <c r="L12" s="81"/>
      <c r="M12" s="81"/>
      <c r="N12" s="49"/>
      <c r="P12" s="49"/>
    </row>
    <row r="13" spans="2:18" ht="30" customHeight="1" x14ac:dyDescent="0.3">
      <c r="B13" s="53"/>
      <c r="C13" s="79" t="s">
        <v>49</v>
      </c>
      <c r="D13" s="54"/>
      <c r="E13" s="80" t="s">
        <v>48</v>
      </c>
      <c r="F13" s="232" t="s">
        <v>35</v>
      </c>
      <c r="G13" s="232"/>
      <c r="H13" s="232"/>
      <c r="I13" s="232"/>
      <c r="J13" s="233"/>
      <c r="K13" s="233"/>
      <c r="L13" s="81"/>
      <c r="M13" s="81"/>
      <c r="N13" s="49"/>
      <c r="P13" s="49"/>
    </row>
    <row r="14" spans="2:18" ht="3.75" customHeight="1" x14ac:dyDescent="0.3">
      <c r="B14" s="53"/>
      <c r="C14" s="79"/>
      <c r="D14" s="74"/>
      <c r="E14" s="80"/>
      <c r="F14" s="81"/>
      <c r="G14" s="81"/>
      <c r="H14" s="81"/>
      <c r="I14" s="82"/>
      <c r="J14" s="81"/>
      <c r="K14" s="82"/>
      <c r="L14" s="81"/>
      <c r="M14" s="81"/>
      <c r="N14" s="49"/>
      <c r="P14" s="49"/>
    </row>
    <row r="15" spans="2:18" ht="30" customHeight="1" x14ac:dyDescent="0.3">
      <c r="B15" s="53"/>
      <c r="C15" s="79" t="s">
        <v>50</v>
      </c>
      <c r="D15" s="54"/>
      <c r="E15" s="80" t="s">
        <v>51</v>
      </c>
      <c r="F15" s="81"/>
      <c r="G15" s="81"/>
      <c r="H15" s="81"/>
      <c r="I15" s="82"/>
      <c r="J15" s="81"/>
      <c r="K15" s="82"/>
      <c r="L15" s="81"/>
      <c r="M15" s="81"/>
      <c r="N15" s="49"/>
      <c r="P15" s="49"/>
    </row>
    <row r="16" spans="2:18" ht="3.75" customHeight="1" x14ac:dyDescent="0.3">
      <c r="B16" s="53"/>
      <c r="C16" s="83"/>
      <c r="D16" s="73"/>
      <c r="E16" s="84"/>
      <c r="F16" s="58"/>
      <c r="G16" s="58"/>
      <c r="H16" s="58"/>
      <c r="I16" s="59"/>
      <c r="J16" s="58"/>
      <c r="K16" s="59"/>
      <c r="L16" s="58"/>
      <c r="M16" s="58"/>
      <c r="N16" s="61"/>
      <c r="P16" s="49"/>
    </row>
    <row r="17" spans="2:16" ht="8.25" customHeight="1" x14ac:dyDescent="0.3">
      <c r="B17" s="55"/>
      <c r="C17" s="56"/>
      <c r="D17" s="57"/>
      <c r="E17" s="58"/>
      <c r="F17" s="58"/>
      <c r="G17" s="58"/>
      <c r="H17" s="58"/>
      <c r="I17" s="59"/>
      <c r="J17" s="58"/>
      <c r="K17" s="59"/>
      <c r="L17" s="58"/>
      <c r="M17" s="58"/>
      <c r="N17" s="47"/>
      <c r="O17" s="60"/>
      <c r="P17" s="61"/>
    </row>
    <row r="18" spans="2:16" ht="16.5" customHeight="1" x14ac:dyDescent="0.3">
      <c r="B18" s="51"/>
      <c r="C18" s="62"/>
      <c r="D18" s="63"/>
      <c r="E18" s="63"/>
      <c r="F18" s="51"/>
      <c r="G18" s="51"/>
      <c r="H18" s="51"/>
      <c r="I18" s="52"/>
      <c r="J18" s="51"/>
      <c r="K18" s="52"/>
      <c r="L18" s="51"/>
      <c r="M18" s="51"/>
    </row>
    <row r="19" spans="2:16" ht="21.75" customHeight="1" x14ac:dyDescent="0.3">
      <c r="B19" s="242" t="s">
        <v>52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4"/>
      <c r="O19" s="244"/>
      <c r="P19" s="245"/>
    </row>
    <row r="20" spans="2:16" x14ac:dyDescent="0.3">
      <c r="B20" s="53"/>
      <c r="C20" s="85"/>
      <c r="D20" s="71"/>
      <c r="E20" s="71"/>
      <c r="F20" s="81"/>
      <c r="G20" s="81"/>
      <c r="H20" s="81"/>
      <c r="I20" s="82"/>
      <c r="J20" s="81"/>
      <c r="K20" s="82"/>
      <c r="L20" s="81"/>
      <c r="M20" s="81"/>
      <c r="N20" s="66"/>
      <c r="O20" s="68"/>
      <c r="P20" s="49"/>
    </row>
    <row r="21" spans="2:16" ht="3.75" customHeight="1" x14ac:dyDescent="0.3">
      <c r="B21" s="53"/>
      <c r="C21" s="75"/>
      <c r="D21" s="76"/>
      <c r="E21" s="77"/>
      <c r="F21" s="64"/>
      <c r="G21" s="64"/>
      <c r="H21" s="64"/>
      <c r="I21" s="78"/>
      <c r="J21" s="64"/>
      <c r="K21" s="78"/>
      <c r="L21" s="64"/>
      <c r="M21" s="64"/>
      <c r="N21" s="69"/>
      <c r="O21" s="68"/>
      <c r="P21" s="49"/>
    </row>
    <row r="22" spans="2:16" ht="30" customHeight="1" x14ac:dyDescent="0.3">
      <c r="B22" s="53"/>
      <c r="C22" s="79" t="s">
        <v>47</v>
      </c>
      <c r="D22" s="54"/>
      <c r="E22" s="80" t="s">
        <v>48</v>
      </c>
      <c r="F22" s="81"/>
      <c r="G22" s="81"/>
      <c r="H22" s="81"/>
      <c r="I22" s="82"/>
      <c r="J22" s="81"/>
      <c r="K22" s="82"/>
      <c r="L22" s="81"/>
      <c r="M22" s="81"/>
      <c r="N22" s="49"/>
      <c r="O22" s="68"/>
      <c r="P22" s="49"/>
    </row>
    <row r="23" spans="2:16" ht="3.75" customHeight="1" x14ac:dyDescent="0.3">
      <c r="B23" s="53"/>
      <c r="C23" s="79"/>
      <c r="D23" s="74"/>
      <c r="E23" s="80"/>
      <c r="F23" s="81"/>
      <c r="G23" s="81"/>
      <c r="H23" s="81"/>
      <c r="I23" s="82"/>
      <c r="J23" s="81"/>
      <c r="K23" s="82"/>
      <c r="L23" s="81"/>
      <c r="M23" s="81"/>
      <c r="N23" s="49"/>
      <c r="O23" s="68"/>
      <c r="P23" s="49"/>
    </row>
    <row r="24" spans="2:16" ht="30" customHeight="1" x14ac:dyDescent="0.3">
      <c r="B24" s="53"/>
      <c r="C24" s="79" t="s">
        <v>49</v>
      </c>
      <c r="D24" s="54"/>
      <c r="E24" s="80" t="s">
        <v>48</v>
      </c>
      <c r="F24" s="232" t="s">
        <v>36</v>
      </c>
      <c r="G24" s="232"/>
      <c r="H24" s="232"/>
      <c r="I24" s="232"/>
      <c r="J24" s="233"/>
      <c r="K24" s="233"/>
      <c r="L24" s="81"/>
      <c r="M24" s="81"/>
      <c r="N24" s="49"/>
      <c r="O24" s="68"/>
      <c r="P24" s="49"/>
    </row>
    <row r="25" spans="2:16" ht="3.75" customHeight="1" x14ac:dyDescent="0.3">
      <c r="B25" s="53"/>
      <c r="C25" s="79"/>
      <c r="D25" s="74"/>
      <c r="E25" s="80"/>
      <c r="F25" s="81"/>
      <c r="G25" s="81"/>
      <c r="H25" s="81"/>
      <c r="I25" s="82"/>
      <c r="J25" s="81"/>
      <c r="K25" s="82"/>
      <c r="L25" s="81"/>
      <c r="M25" s="81"/>
      <c r="N25" s="49"/>
      <c r="O25" s="68"/>
      <c r="P25" s="49"/>
    </row>
    <row r="26" spans="2:16" ht="30" customHeight="1" x14ac:dyDescent="0.3">
      <c r="B26" s="53"/>
      <c r="C26" s="79" t="s">
        <v>50</v>
      </c>
      <c r="D26" s="54"/>
      <c r="E26" s="80" t="s">
        <v>51</v>
      </c>
      <c r="F26" s="81"/>
      <c r="G26" s="81"/>
      <c r="H26" s="81"/>
      <c r="I26" s="82"/>
      <c r="J26" s="81"/>
      <c r="K26" s="82"/>
      <c r="L26" s="81"/>
      <c r="M26" s="81"/>
      <c r="N26" s="49"/>
      <c r="O26" s="68"/>
      <c r="P26" s="49"/>
    </row>
    <row r="27" spans="2:16" ht="3.75" customHeight="1" x14ac:dyDescent="0.3">
      <c r="B27" s="53"/>
      <c r="C27" s="83"/>
      <c r="D27" s="73"/>
      <c r="E27" s="84"/>
      <c r="F27" s="58"/>
      <c r="G27" s="58"/>
      <c r="H27" s="58"/>
      <c r="I27" s="59"/>
      <c r="J27" s="58"/>
      <c r="K27" s="59"/>
      <c r="L27" s="58"/>
      <c r="M27" s="58"/>
      <c r="N27" s="61"/>
      <c r="O27" s="68"/>
      <c r="P27" s="49"/>
    </row>
    <row r="28" spans="2:16" x14ac:dyDescent="0.3">
      <c r="B28" s="53"/>
      <c r="C28" s="85"/>
      <c r="D28" s="71"/>
      <c r="E28" s="71"/>
      <c r="F28" s="81"/>
      <c r="G28" s="81"/>
      <c r="H28" s="81"/>
      <c r="I28" s="82"/>
      <c r="J28" s="81"/>
      <c r="K28" s="82"/>
      <c r="L28" s="81"/>
      <c r="M28" s="81"/>
      <c r="N28" s="66"/>
      <c r="O28" s="68"/>
      <c r="P28" s="49"/>
    </row>
    <row r="29" spans="2:16" ht="3.75" customHeight="1" x14ac:dyDescent="0.3">
      <c r="B29" s="53"/>
      <c r="C29" s="75"/>
      <c r="D29" s="76"/>
      <c r="E29" s="77"/>
      <c r="F29" s="64"/>
      <c r="G29" s="64"/>
      <c r="H29" s="64"/>
      <c r="I29" s="78"/>
      <c r="J29" s="64"/>
      <c r="K29" s="78"/>
      <c r="L29" s="64"/>
      <c r="M29" s="64"/>
      <c r="N29" s="69"/>
      <c r="O29" s="68"/>
      <c r="P29" s="49"/>
    </row>
    <row r="30" spans="2:16" ht="30" customHeight="1" x14ac:dyDescent="0.3">
      <c r="B30" s="53"/>
      <c r="C30" s="79" t="s">
        <v>47</v>
      </c>
      <c r="D30" s="54"/>
      <c r="E30" s="80" t="s">
        <v>48</v>
      </c>
      <c r="F30" s="81"/>
      <c r="G30" s="81"/>
      <c r="H30" s="81"/>
      <c r="I30" s="82"/>
      <c r="J30" s="81"/>
      <c r="K30" s="82"/>
      <c r="L30" s="81"/>
      <c r="M30" s="81"/>
      <c r="N30" s="49"/>
      <c r="O30" s="68"/>
      <c r="P30" s="49"/>
    </row>
    <row r="31" spans="2:16" ht="3.75" customHeight="1" x14ac:dyDescent="0.3">
      <c r="B31" s="53"/>
      <c r="C31" s="79"/>
      <c r="D31" s="74"/>
      <c r="E31" s="80"/>
      <c r="F31" s="81"/>
      <c r="G31" s="81"/>
      <c r="H31" s="81"/>
      <c r="I31" s="82"/>
      <c r="J31" s="81"/>
      <c r="K31" s="82"/>
      <c r="L31" s="81"/>
      <c r="M31" s="81"/>
      <c r="N31" s="49"/>
      <c r="O31" s="68"/>
      <c r="P31" s="49"/>
    </row>
    <row r="32" spans="2:16" ht="30" customHeight="1" x14ac:dyDescent="0.3">
      <c r="B32" s="53"/>
      <c r="C32" s="79" t="s">
        <v>49</v>
      </c>
      <c r="D32" s="54"/>
      <c r="E32" s="80" t="s">
        <v>48</v>
      </c>
      <c r="F32" s="232" t="s">
        <v>37</v>
      </c>
      <c r="G32" s="232"/>
      <c r="H32" s="232"/>
      <c r="I32" s="232"/>
      <c r="J32" s="233"/>
      <c r="K32" s="233"/>
      <c r="L32" s="81"/>
      <c r="M32" s="81"/>
      <c r="N32" s="49"/>
      <c r="O32" s="68"/>
      <c r="P32" s="49"/>
    </row>
    <row r="33" spans="1:22" ht="3.75" customHeight="1" x14ac:dyDescent="0.3">
      <c r="B33" s="53"/>
      <c r="C33" s="79"/>
      <c r="D33" s="74"/>
      <c r="E33" s="80"/>
      <c r="F33" s="81"/>
      <c r="G33" s="81"/>
      <c r="H33" s="81"/>
      <c r="I33" s="82"/>
      <c r="J33" s="81"/>
      <c r="K33" s="82"/>
      <c r="L33" s="81"/>
      <c r="M33" s="81"/>
      <c r="N33" s="49"/>
      <c r="O33" s="68"/>
      <c r="P33" s="49"/>
    </row>
    <row r="34" spans="1:22" ht="30" customHeight="1" x14ac:dyDescent="0.3">
      <c r="B34" s="53"/>
      <c r="C34" s="79" t="s">
        <v>50</v>
      </c>
      <c r="D34" s="54"/>
      <c r="E34" s="80" t="s">
        <v>51</v>
      </c>
      <c r="F34" s="81"/>
      <c r="G34" s="81"/>
      <c r="H34" s="81"/>
      <c r="I34" s="82"/>
      <c r="J34" s="81"/>
      <c r="K34" s="82"/>
      <c r="L34" s="81"/>
      <c r="M34" s="81"/>
      <c r="N34" s="49"/>
      <c r="O34" s="68"/>
      <c r="P34" s="49"/>
    </row>
    <row r="35" spans="1:22" ht="3.75" customHeight="1" x14ac:dyDescent="0.3">
      <c r="B35" s="53"/>
      <c r="C35" s="83"/>
      <c r="D35" s="73"/>
      <c r="E35" s="84"/>
      <c r="F35" s="58"/>
      <c r="G35" s="58"/>
      <c r="H35" s="58"/>
      <c r="I35" s="59"/>
      <c r="J35" s="58"/>
      <c r="K35" s="59"/>
      <c r="L35" s="58"/>
      <c r="M35" s="58"/>
      <c r="N35" s="61"/>
      <c r="O35" s="68"/>
      <c r="P35" s="49"/>
    </row>
    <row r="36" spans="1:22" x14ac:dyDescent="0.3">
      <c r="B36" s="53"/>
      <c r="C36" s="85"/>
      <c r="D36" s="71"/>
      <c r="E36" s="71"/>
      <c r="F36" s="81"/>
      <c r="G36" s="81"/>
      <c r="H36" s="81"/>
      <c r="I36" s="82"/>
      <c r="J36" s="81"/>
      <c r="K36" s="82"/>
      <c r="L36" s="81"/>
      <c r="M36" s="81"/>
      <c r="N36" s="66"/>
      <c r="O36" s="68"/>
      <c r="P36" s="49"/>
    </row>
    <row r="37" spans="1:22" ht="3.75" customHeight="1" x14ac:dyDescent="0.3">
      <c r="B37" s="53"/>
      <c r="C37" s="75"/>
      <c r="D37" s="76"/>
      <c r="E37" s="77"/>
      <c r="F37" s="64"/>
      <c r="G37" s="64"/>
      <c r="H37" s="64"/>
      <c r="I37" s="78"/>
      <c r="J37" s="64"/>
      <c r="K37" s="78"/>
      <c r="L37" s="64"/>
      <c r="M37" s="64"/>
      <c r="N37" s="69"/>
      <c r="O37" s="68"/>
      <c r="P37" s="49"/>
    </row>
    <row r="38" spans="1:22" ht="30" customHeight="1" x14ac:dyDescent="0.3">
      <c r="B38" s="53"/>
      <c r="C38" s="79" t="s">
        <v>47</v>
      </c>
      <c r="D38" s="54"/>
      <c r="E38" s="80" t="s">
        <v>48</v>
      </c>
      <c r="F38" s="81"/>
      <c r="G38" s="81"/>
      <c r="H38" s="81"/>
      <c r="I38" s="82"/>
      <c r="J38" s="81"/>
      <c r="K38" s="82"/>
      <c r="L38" s="81"/>
      <c r="M38" s="81"/>
      <c r="N38" s="49"/>
      <c r="O38" s="68"/>
      <c r="P38" s="49"/>
    </row>
    <row r="39" spans="1:22" ht="3.75" customHeight="1" x14ac:dyDescent="0.3">
      <c r="B39" s="53"/>
      <c r="C39" s="79"/>
      <c r="D39" s="74"/>
      <c r="E39" s="80"/>
      <c r="F39" s="81"/>
      <c r="G39" s="81"/>
      <c r="H39" s="81"/>
      <c r="I39" s="82"/>
      <c r="J39" s="81"/>
      <c r="K39" s="82"/>
      <c r="L39" s="81"/>
      <c r="M39" s="81"/>
      <c r="N39" s="49"/>
      <c r="O39" s="68"/>
      <c r="P39" s="49"/>
    </row>
    <row r="40" spans="1:22" ht="30" customHeight="1" x14ac:dyDescent="0.3">
      <c r="B40" s="53"/>
      <c r="C40" s="79" t="s">
        <v>49</v>
      </c>
      <c r="D40" s="54"/>
      <c r="E40" s="80" t="s">
        <v>48</v>
      </c>
      <c r="F40" s="232" t="s">
        <v>38</v>
      </c>
      <c r="G40" s="232"/>
      <c r="H40" s="232"/>
      <c r="I40" s="232"/>
      <c r="J40" s="233"/>
      <c r="K40" s="233"/>
      <c r="L40" s="81"/>
      <c r="M40" s="81"/>
      <c r="N40" s="49"/>
      <c r="O40" s="68"/>
      <c r="P40" s="49"/>
    </row>
    <row r="41" spans="1:22" ht="3.75" customHeight="1" x14ac:dyDescent="0.3">
      <c r="B41" s="53"/>
      <c r="C41" s="79"/>
      <c r="D41" s="74"/>
      <c r="E41" s="80"/>
      <c r="F41" s="81"/>
      <c r="G41" s="81"/>
      <c r="H41" s="81"/>
      <c r="I41" s="82"/>
      <c r="J41" s="81"/>
      <c r="K41" s="82"/>
      <c r="L41" s="81"/>
      <c r="M41" s="81"/>
      <c r="N41" s="49"/>
      <c r="O41" s="68"/>
      <c r="P41" s="49"/>
    </row>
    <row r="42" spans="1:22" ht="30" customHeight="1" x14ac:dyDescent="0.3">
      <c r="B42" s="53"/>
      <c r="C42" s="79" t="s">
        <v>50</v>
      </c>
      <c r="D42" s="54"/>
      <c r="E42" s="80" t="s">
        <v>51</v>
      </c>
      <c r="F42" s="81"/>
      <c r="G42" s="81"/>
      <c r="H42" s="81"/>
      <c r="I42" s="82"/>
      <c r="J42" s="81"/>
      <c r="K42" s="82"/>
      <c r="L42" s="81"/>
      <c r="M42" s="81"/>
      <c r="N42" s="49"/>
      <c r="O42" s="68"/>
      <c r="P42" s="49"/>
    </row>
    <row r="43" spans="1:22" ht="3.75" customHeight="1" x14ac:dyDescent="0.3">
      <c r="B43" s="53"/>
      <c r="C43" s="83"/>
      <c r="D43" s="73"/>
      <c r="E43" s="84"/>
      <c r="F43" s="58"/>
      <c r="G43" s="58"/>
      <c r="H43" s="58"/>
      <c r="I43" s="59"/>
      <c r="J43" s="58"/>
      <c r="K43" s="59"/>
      <c r="L43" s="58"/>
      <c r="M43" s="58"/>
      <c r="N43" s="61"/>
      <c r="O43" s="68"/>
      <c r="P43" s="49"/>
    </row>
    <row r="44" spans="1:22" x14ac:dyDescent="0.3">
      <c r="B44" s="45"/>
      <c r="C44" s="46"/>
      <c r="D44" s="46"/>
      <c r="E44" s="46"/>
      <c r="F44" s="58"/>
      <c r="G44" s="58"/>
      <c r="H44" s="58"/>
      <c r="I44" s="59"/>
      <c r="J44" s="58"/>
      <c r="K44" s="59"/>
      <c r="L44" s="58"/>
      <c r="M44" s="47"/>
      <c r="N44" s="47"/>
      <c r="O44" s="60"/>
      <c r="P44" s="61"/>
    </row>
    <row r="45" spans="1:22" x14ac:dyDescent="0.3">
      <c r="C45" s="34"/>
    </row>
    <row r="46" spans="1:22" x14ac:dyDescent="0.3">
      <c r="A46" s="72"/>
      <c r="B46" s="234" t="s">
        <v>53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72"/>
      <c r="R46" s="72"/>
      <c r="S46" s="72"/>
      <c r="T46" s="72"/>
      <c r="U46" s="72"/>
      <c r="V46" s="72"/>
    </row>
    <row r="47" spans="1:22" ht="35.25" customHeight="1" x14ac:dyDescent="0.3">
      <c r="B47" s="235" t="s">
        <v>54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</row>
  </sheetData>
  <sheetProtection sheet="1" objects="1" scenarios="1"/>
  <mergeCells count="10">
    <mergeCell ref="F32:K32"/>
    <mergeCell ref="F40:K40"/>
    <mergeCell ref="B46:P46"/>
    <mergeCell ref="B47:P47"/>
    <mergeCell ref="B2:P2"/>
    <mergeCell ref="L4:O4"/>
    <mergeCell ref="B8:P8"/>
    <mergeCell ref="F13:K13"/>
    <mergeCell ref="B19:P19"/>
    <mergeCell ref="F24:K24"/>
  </mergeCells>
  <pageMargins left="0.15748031496062992" right="0.15748031496062992" top="0.28000000000000003" bottom="0.74803149606299213" header="0.31496062992125984" footer="0.31496062992125984"/>
  <pageSetup paperSize="9" fitToWidth="0" orientation="portrait" blackAndWhite="1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D82A-5E13-4DA7-85A5-CC5667393A69}">
  <sheetPr codeName="Feuil18">
    <pageSetUpPr fitToPage="1"/>
  </sheetPr>
  <dimension ref="B1:E41"/>
  <sheetViews>
    <sheetView showGridLines="0" showRowColHeaders="0" topLeftCell="A22" zoomScale="130" zoomScaleNormal="130" workbookViewId="0">
      <selection activeCell="D17" sqref="D17:D20"/>
    </sheetView>
  </sheetViews>
  <sheetFormatPr baseColWidth="10" defaultColWidth="2.28515625" defaultRowHeight="27" customHeight="1" x14ac:dyDescent="0.25"/>
  <cols>
    <col min="1" max="1" width="2.28515625" style="176"/>
    <col min="2" max="2" width="17" style="181" customWidth="1"/>
    <col min="3" max="3" width="21.28515625" style="176" customWidth="1"/>
    <col min="4" max="4" width="86.85546875" style="176" customWidth="1"/>
    <col min="5" max="16384" width="2.28515625" style="176"/>
  </cols>
  <sheetData>
    <row r="1" spans="2:5" ht="27" customHeight="1" x14ac:dyDescent="0.25">
      <c r="B1" s="174"/>
      <c r="C1" s="175"/>
      <c r="D1" s="246" t="s">
        <v>76</v>
      </c>
    </row>
    <row r="2" spans="2:5" ht="27" customHeight="1" x14ac:dyDescent="0.25">
      <c r="B2" s="174"/>
      <c r="C2" s="175"/>
      <c r="D2" s="246"/>
    </row>
    <row r="3" spans="2:5" ht="27" customHeight="1" x14ac:dyDescent="0.25">
      <c r="B3" s="177"/>
      <c r="C3" s="178"/>
      <c r="D3" s="179"/>
      <c r="E3" s="180"/>
    </row>
    <row r="4" spans="2:5" ht="27" customHeight="1" x14ac:dyDescent="0.25">
      <c r="B4" s="172" t="s">
        <v>61</v>
      </c>
      <c r="C4" s="173" t="s">
        <v>73</v>
      </c>
      <c r="D4" s="173" t="e">
        <f>CONCATENATE(JAN!B48)</f>
        <v>#DIV/0!</v>
      </c>
    </row>
    <row r="5" spans="2:5" ht="27" customHeight="1" x14ac:dyDescent="0.25">
      <c r="B5" s="172" t="s">
        <v>62</v>
      </c>
      <c r="C5" s="173" t="s">
        <v>73</v>
      </c>
      <c r="D5" s="173" t="e">
        <f>CONCATENATE(FEV!B48)</f>
        <v>#DIV/0!</v>
      </c>
    </row>
    <row r="6" spans="2:5" ht="27" customHeight="1" x14ac:dyDescent="0.25">
      <c r="B6" s="172" t="s">
        <v>63</v>
      </c>
      <c r="C6" s="173" t="s">
        <v>73</v>
      </c>
      <c r="D6" s="173" t="e">
        <f>CONCATENATE(MARS!B48)</f>
        <v>#DIV/0!</v>
      </c>
    </row>
    <row r="7" spans="2:5" ht="27" customHeight="1" x14ac:dyDescent="0.25">
      <c r="B7" s="172" t="s">
        <v>64</v>
      </c>
      <c r="C7" s="173" t="s">
        <v>73</v>
      </c>
      <c r="D7" s="173" t="e">
        <f>CONCATENATE(AVRIL!B48)</f>
        <v>#DIV/0!</v>
      </c>
    </row>
    <row r="8" spans="2:5" ht="27" customHeight="1" x14ac:dyDescent="0.25">
      <c r="B8" s="172" t="s">
        <v>65</v>
      </c>
      <c r="C8" s="173" t="s">
        <v>73</v>
      </c>
      <c r="D8" s="173" t="e">
        <f>CONCATENATE(MAI!B48)</f>
        <v>#DIV/0!</v>
      </c>
    </row>
    <row r="9" spans="2:5" ht="27" customHeight="1" x14ac:dyDescent="0.25">
      <c r="B9" s="172" t="s">
        <v>66</v>
      </c>
      <c r="C9" s="173" t="s">
        <v>73</v>
      </c>
      <c r="D9" s="173" t="e">
        <f>CONCATENATE(JUIN!B48)</f>
        <v>#DIV/0!</v>
      </c>
    </row>
    <row r="10" spans="2:5" ht="27" customHeight="1" x14ac:dyDescent="0.25">
      <c r="B10" s="172" t="s">
        <v>67</v>
      </c>
      <c r="C10" s="173" t="s">
        <v>73</v>
      </c>
      <c r="D10" s="173" t="e">
        <f>CONCATENATE(JUILLET!B48)</f>
        <v>#DIV/0!</v>
      </c>
    </row>
    <row r="11" spans="2:5" ht="27" customHeight="1" x14ac:dyDescent="0.25">
      <c r="B11" s="172" t="s">
        <v>68</v>
      </c>
      <c r="C11" s="173" t="s">
        <v>73</v>
      </c>
      <c r="D11" s="173" t="e">
        <f>CONCATENATE(AOUT!B48)</f>
        <v>#DIV/0!</v>
      </c>
    </row>
    <row r="12" spans="2:5" ht="27" customHeight="1" x14ac:dyDescent="0.25">
      <c r="B12" s="172" t="s">
        <v>69</v>
      </c>
      <c r="C12" s="173" t="s">
        <v>73</v>
      </c>
      <c r="D12" s="173" t="e">
        <f>CONCATENATE(SEPT!B48)</f>
        <v>#DIV/0!</v>
      </c>
    </row>
    <row r="13" spans="2:5" ht="27" customHeight="1" x14ac:dyDescent="0.25">
      <c r="B13" s="172" t="s">
        <v>70</v>
      </c>
      <c r="C13" s="173" t="s">
        <v>73</v>
      </c>
      <c r="D13" s="173" t="e">
        <f>CONCATENATE(OCT!B48)</f>
        <v>#DIV/0!</v>
      </c>
    </row>
    <row r="14" spans="2:5" ht="27" customHeight="1" x14ac:dyDescent="0.25">
      <c r="B14" s="172" t="s">
        <v>71</v>
      </c>
      <c r="C14" s="173" t="s">
        <v>73</v>
      </c>
      <c r="D14" s="173" t="e">
        <f>CONCATENATE(NOV!B48)</f>
        <v>#DIV/0!</v>
      </c>
    </row>
    <row r="15" spans="2:5" ht="27" customHeight="1" x14ac:dyDescent="0.25">
      <c r="B15" s="172" t="s">
        <v>72</v>
      </c>
      <c r="C15" s="173" t="s">
        <v>73</v>
      </c>
      <c r="D15" s="173" t="e">
        <f>CONCATENATE(DEC!B48)</f>
        <v>#DIV/0!</v>
      </c>
    </row>
    <row r="16" spans="2:5" s="180" customFormat="1" ht="27" customHeight="1" x14ac:dyDescent="0.25">
      <c r="B16" s="179"/>
    </row>
    <row r="17" spans="2:4" ht="27" customHeight="1" x14ac:dyDescent="0.25">
      <c r="B17" s="172" t="s">
        <v>61</v>
      </c>
      <c r="C17" s="173" t="s">
        <v>74</v>
      </c>
      <c r="D17" s="173" t="e">
        <f>CONCATENATE(JAN!B51)</f>
        <v>#DIV/0!</v>
      </c>
    </row>
    <row r="18" spans="2:4" ht="27" customHeight="1" x14ac:dyDescent="0.25">
      <c r="B18" s="172" t="s">
        <v>62</v>
      </c>
      <c r="C18" s="173" t="s">
        <v>74</v>
      </c>
      <c r="D18" s="173" t="e">
        <f>CONCATENATE(FEV!B51)</f>
        <v>#DIV/0!</v>
      </c>
    </row>
    <row r="19" spans="2:4" ht="27" customHeight="1" x14ac:dyDescent="0.25">
      <c r="B19" s="172" t="s">
        <v>63</v>
      </c>
      <c r="C19" s="173" t="s">
        <v>74</v>
      </c>
      <c r="D19" s="173" t="e">
        <f>CONCATENATE(MARS!B51)</f>
        <v>#DIV/0!</v>
      </c>
    </row>
    <row r="20" spans="2:4" ht="27" customHeight="1" x14ac:dyDescent="0.25">
      <c r="B20" s="172" t="s">
        <v>64</v>
      </c>
      <c r="C20" s="173" t="s">
        <v>74</v>
      </c>
      <c r="D20" s="173" t="e">
        <f>CONCATENATE(AVRIL!B51)</f>
        <v>#DIV/0!</v>
      </c>
    </row>
    <row r="21" spans="2:4" ht="27" customHeight="1" x14ac:dyDescent="0.25">
      <c r="B21" s="172" t="s">
        <v>65</v>
      </c>
      <c r="C21" s="173" t="s">
        <v>74</v>
      </c>
      <c r="D21" s="173" t="e">
        <f>CONCATENATE(MAI!B51)</f>
        <v>#DIV/0!</v>
      </c>
    </row>
    <row r="22" spans="2:4" ht="27" customHeight="1" x14ac:dyDescent="0.25">
      <c r="B22" s="172" t="s">
        <v>66</v>
      </c>
      <c r="C22" s="173" t="s">
        <v>74</v>
      </c>
      <c r="D22" s="173" t="e">
        <f>CONCATENATE(JUIN!B51)</f>
        <v>#DIV/0!</v>
      </c>
    </row>
    <row r="23" spans="2:4" ht="27" customHeight="1" x14ac:dyDescent="0.25">
      <c r="B23" s="172" t="s">
        <v>67</v>
      </c>
      <c r="C23" s="173" t="s">
        <v>74</v>
      </c>
      <c r="D23" s="173" t="e">
        <f>CONCATENATE(JUILLET!B51)</f>
        <v>#DIV/0!</v>
      </c>
    </row>
    <row r="24" spans="2:4" ht="27" customHeight="1" x14ac:dyDescent="0.25">
      <c r="B24" s="172" t="s">
        <v>68</v>
      </c>
      <c r="C24" s="173" t="s">
        <v>74</v>
      </c>
      <c r="D24" s="173" t="e">
        <f>CONCATENATE(AOUT!B51)</f>
        <v>#DIV/0!</v>
      </c>
    </row>
    <row r="25" spans="2:4" ht="27" customHeight="1" x14ac:dyDescent="0.25">
      <c r="B25" s="172" t="s">
        <v>69</v>
      </c>
      <c r="C25" s="173" t="s">
        <v>74</v>
      </c>
      <c r="D25" s="173" t="e">
        <f>CONCATENATE(SEPT!B51)</f>
        <v>#DIV/0!</v>
      </c>
    </row>
    <row r="26" spans="2:4" ht="27" customHeight="1" x14ac:dyDescent="0.25">
      <c r="B26" s="172" t="s">
        <v>70</v>
      </c>
      <c r="C26" s="173" t="s">
        <v>74</v>
      </c>
      <c r="D26" s="173" t="e">
        <f>CONCATENATE(OCT!B51)</f>
        <v>#DIV/0!</v>
      </c>
    </row>
    <row r="27" spans="2:4" ht="27" customHeight="1" x14ac:dyDescent="0.25">
      <c r="B27" s="172" t="s">
        <v>71</v>
      </c>
      <c r="C27" s="173" t="s">
        <v>74</v>
      </c>
      <c r="D27" s="173" t="e">
        <f>CONCATENATE(NOV!B51)</f>
        <v>#DIV/0!</v>
      </c>
    </row>
    <row r="28" spans="2:4" ht="27" customHeight="1" x14ac:dyDescent="0.25">
      <c r="B28" s="172" t="s">
        <v>72</v>
      </c>
      <c r="C28" s="173" t="s">
        <v>74</v>
      </c>
      <c r="D28" s="173" t="e">
        <f>CONCATENATE(DEC!B51)</f>
        <v>#DIV/0!</v>
      </c>
    </row>
    <row r="29" spans="2:4" s="180" customFormat="1" ht="27" customHeight="1" x14ac:dyDescent="0.25">
      <c r="B29" s="179"/>
    </row>
    <row r="30" spans="2:4" ht="27" customHeight="1" x14ac:dyDescent="0.25">
      <c r="B30" s="172" t="s">
        <v>61</v>
      </c>
      <c r="C30" s="173" t="s">
        <v>75</v>
      </c>
      <c r="D30" s="173" t="e">
        <f>CONCATENATE(JAN!B60)</f>
        <v>#DIV/0!</v>
      </c>
    </row>
    <row r="31" spans="2:4" ht="27" customHeight="1" x14ac:dyDescent="0.25">
      <c r="B31" s="172" t="s">
        <v>62</v>
      </c>
      <c r="C31" s="173" t="s">
        <v>75</v>
      </c>
      <c r="D31" s="173" t="e">
        <f>CONCATENATE(FEV!B60)</f>
        <v>#DIV/0!</v>
      </c>
    </row>
    <row r="32" spans="2:4" ht="27" customHeight="1" x14ac:dyDescent="0.25">
      <c r="B32" s="172" t="s">
        <v>63</v>
      </c>
      <c r="C32" s="173" t="s">
        <v>75</v>
      </c>
      <c r="D32" s="173" t="e">
        <f>CONCATENATE(MARS!B60)</f>
        <v>#DIV/0!</v>
      </c>
    </row>
    <row r="33" spans="2:4" ht="27" customHeight="1" x14ac:dyDescent="0.25">
      <c r="B33" s="172" t="s">
        <v>64</v>
      </c>
      <c r="C33" s="173" t="s">
        <v>75</v>
      </c>
      <c r="D33" s="173" t="e">
        <f>CONCATENATE(AVRIL!B60)</f>
        <v>#DIV/0!</v>
      </c>
    </row>
    <row r="34" spans="2:4" ht="27" customHeight="1" x14ac:dyDescent="0.25">
      <c r="B34" s="172" t="s">
        <v>65</v>
      </c>
      <c r="C34" s="173" t="s">
        <v>75</v>
      </c>
      <c r="D34" s="173" t="e">
        <f>CONCATENATE(MAI!B60)</f>
        <v>#DIV/0!</v>
      </c>
    </row>
    <row r="35" spans="2:4" ht="27" customHeight="1" x14ac:dyDescent="0.25">
      <c r="B35" s="172" t="s">
        <v>66</v>
      </c>
      <c r="C35" s="173" t="s">
        <v>75</v>
      </c>
      <c r="D35" s="173" t="e">
        <f>CONCATENATE(JUIN!B60)</f>
        <v>#DIV/0!</v>
      </c>
    </row>
    <row r="36" spans="2:4" ht="27" customHeight="1" x14ac:dyDescent="0.25">
      <c r="B36" s="172" t="s">
        <v>67</v>
      </c>
      <c r="C36" s="173" t="s">
        <v>75</v>
      </c>
      <c r="D36" s="173" t="e">
        <f>CONCATENATE(JUILLET!B60)</f>
        <v>#DIV/0!</v>
      </c>
    </row>
    <row r="37" spans="2:4" ht="27" customHeight="1" x14ac:dyDescent="0.25">
      <c r="B37" s="172" t="s">
        <v>68</v>
      </c>
      <c r="C37" s="173" t="s">
        <v>75</v>
      </c>
      <c r="D37" s="173" t="e">
        <f>CONCATENATE(AOUT!B60)</f>
        <v>#DIV/0!</v>
      </c>
    </row>
    <row r="38" spans="2:4" ht="27" customHeight="1" x14ac:dyDescent="0.25">
      <c r="B38" s="172" t="s">
        <v>69</v>
      </c>
      <c r="C38" s="173" t="s">
        <v>75</v>
      </c>
      <c r="D38" s="173" t="e">
        <f>CONCATENATE(SEPT!B60)</f>
        <v>#DIV/0!</v>
      </c>
    </row>
    <row r="39" spans="2:4" ht="27" customHeight="1" x14ac:dyDescent="0.25">
      <c r="B39" s="172" t="s">
        <v>70</v>
      </c>
      <c r="C39" s="173" t="s">
        <v>75</v>
      </c>
      <c r="D39" s="173" t="e">
        <f>CONCATENATE(OCT!B60)</f>
        <v>#DIV/0!</v>
      </c>
    </row>
    <row r="40" spans="2:4" ht="27" customHeight="1" x14ac:dyDescent="0.25">
      <c r="B40" s="172" t="s">
        <v>71</v>
      </c>
      <c r="C40" s="173" t="s">
        <v>75</v>
      </c>
      <c r="D40" s="173" t="e">
        <f>CONCATENATE(NOV!B60)</f>
        <v>#DIV/0!</v>
      </c>
    </row>
    <row r="41" spans="2:4" ht="27" customHeight="1" x14ac:dyDescent="0.25">
      <c r="B41" s="172" t="s">
        <v>72</v>
      </c>
      <c r="C41" s="173" t="s">
        <v>75</v>
      </c>
      <c r="D41" s="173" t="e">
        <f>CONCATENATE(DEC!B60)</f>
        <v>#DIV/0!</v>
      </c>
    </row>
  </sheetData>
  <sheetProtection sheet="1" objects="1" scenarios="1"/>
  <mergeCells count="1">
    <mergeCell ref="D1:D2"/>
  </mergeCells>
  <phoneticPr fontId="39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1E5E-F44D-4BA6-9F91-71AD2565DC43}">
  <sheetPr codeName="Feuil4"/>
  <dimension ref="B4"/>
  <sheetViews>
    <sheetView showGridLines="0" showRowColHeaders="0" zoomScale="85" zoomScaleNormal="85" workbookViewId="0">
      <selection activeCell="C3" sqref="C3"/>
    </sheetView>
  </sheetViews>
  <sheetFormatPr baseColWidth="10" defaultColWidth="11.42578125" defaultRowHeight="24" customHeight="1" x14ac:dyDescent="0.25"/>
  <cols>
    <col min="1" max="16384" width="11.42578125" style="183"/>
  </cols>
  <sheetData>
    <row r="4" spans="2:2" ht="24" customHeight="1" x14ac:dyDescent="0.25">
      <c r="B4" s="183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R83"/>
  <sheetViews>
    <sheetView showGridLines="0" showRowColHeaders="0" zoomScale="130" zoomScaleNormal="130" workbookViewId="0">
      <selection activeCell="O22" sqref="O22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21" customFormat="1" ht="3.75" customHeight="1" x14ac:dyDescent="0.25">
      <c r="F2" s="20"/>
      <c r="I2" s="1"/>
      <c r="L2" s="20"/>
    </row>
    <row r="3" spans="4:12" s="15" customFormat="1" ht="13.5" customHeight="1" x14ac:dyDescent="0.25">
      <c r="E3" s="14"/>
      <c r="F3" s="14"/>
      <c r="L3" s="14"/>
    </row>
    <row r="4" spans="4:12" s="15" customFormat="1" ht="16.5" customHeight="1" x14ac:dyDescent="0.25">
      <c r="D4" s="14"/>
      <c r="F4" s="206"/>
      <c r="G4" s="207"/>
      <c r="H4" s="14"/>
      <c r="I4" s="206"/>
      <c r="J4" s="207"/>
      <c r="L4" s="14"/>
    </row>
    <row r="5" spans="4:12" s="15" customFormat="1" ht="3.75" customHeight="1" x14ac:dyDescent="0.25">
      <c r="F5" s="14"/>
      <c r="I5" s="1"/>
      <c r="L5" s="14"/>
    </row>
    <row r="6" spans="4:12" s="15" customFormat="1" ht="16.5" customHeight="1" x14ac:dyDescent="0.25">
      <c r="F6" s="191"/>
      <c r="G6" s="192"/>
      <c r="H6" s="192"/>
      <c r="I6" s="192"/>
      <c r="J6" s="193"/>
      <c r="L6" s="14"/>
    </row>
    <row r="7" spans="4:12" s="15" customFormat="1" ht="3.75" customHeight="1" x14ac:dyDescent="0.25">
      <c r="L7" s="14"/>
    </row>
    <row r="8" spans="4:12" s="15" customFormat="1" ht="16.5" customHeight="1" x14ac:dyDescent="0.25">
      <c r="F8" s="191"/>
      <c r="G8" s="192"/>
      <c r="H8" s="192"/>
      <c r="I8" s="192"/>
      <c r="J8" s="193"/>
      <c r="L8" s="14"/>
    </row>
    <row r="9" spans="4:12" s="15" customFormat="1" ht="3.75" customHeight="1" x14ac:dyDescent="0.25">
      <c r="E9" s="213"/>
      <c r="F9" s="213"/>
      <c r="H9" s="214"/>
      <c r="I9" s="215"/>
      <c r="L9" s="14"/>
    </row>
    <row r="10" spans="4:12" s="15" customFormat="1" ht="16.5" customHeight="1" x14ac:dyDescent="0.25">
      <c r="F10" s="191"/>
      <c r="G10" s="192"/>
      <c r="H10" s="192"/>
      <c r="I10" s="192"/>
      <c r="J10" s="193"/>
      <c r="L10" s="14"/>
    </row>
    <row r="11" spans="4:12" s="15" customFormat="1" ht="3.75" customHeight="1" x14ac:dyDescent="0.25">
      <c r="L11" s="14"/>
    </row>
    <row r="12" spans="4:12" s="15" customFormat="1" ht="16.5" customHeight="1" x14ac:dyDescent="0.25">
      <c r="F12" s="191"/>
      <c r="G12" s="192"/>
      <c r="H12" s="192"/>
      <c r="I12" s="192"/>
      <c r="J12" s="193"/>
      <c r="L12" s="14"/>
    </row>
    <row r="13" spans="4:12" s="15" customFormat="1" ht="3.75" customHeight="1" x14ac:dyDescent="0.25">
      <c r="L13" s="14"/>
    </row>
    <row r="14" spans="4:12" s="15" customFormat="1" ht="16.5" customHeight="1" x14ac:dyDescent="0.25">
      <c r="F14" s="191"/>
      <c r="G14" s="192"/>
      <c r="H14" s="192"/>
      <c r="I14" s="192"/>
      <c r="J14" s="193"/>
      <c r="L14" s="14"/>
    </row>
    <row r="15" spans="4:12" s="15" customFormat="1" ht="3.75" customHeight="1" x14ac:dyDescent="0.25">
      <c r="L15" s="14"/>
    </row>
    <row r="16" spans="4:12" s="15" customFormat="1" ht="16.5" customHeight="1" x14ac:dyDescent="0.25">
      <c r="F16" s="191"/>
      <c r="G16" s="192"/>
      <c r="H16" s="192"/>
      <c r="I16" s="192"/>
      <c r="J16" s="193"/>
      <c r="L16" s="14"/>
    </row>
    <row r="17" spans="2:18" s="15" customFormat="1" ht="3.75" customHeight="1" x14ac:dyDescent="0.25">
      <c r="L17" s="14"/>
    </row>
    <row r="18" spans="2:18" s="15" customFormat="1" ht="16.5" customHeight="1" x14ac:dyDescent="0.25">
      <c r="F18" s="191"/>
      <c r="G18" s="192"/>
      <c r="H18" s="192"/>
      <c r="I18" s="192"/>
      <c r="J18" s="193"/>
      <c r="L18" s="14"/>
    </row>
    <row r="19" spans="2:18" s="15" customFormat="1" ht="3.75" customHeight="1" x14ac:dyDescent="0.25">
      <c r="L19" s="14"/>
    </row>
    <row r="20" spans="2:18" s="15" customFormat="1" ht="16.5" customHeight="1" x14ac:dyDescent="0.25">
      <c r="F20" s="191"/>
      <c r="G20" s="192"/>
      <c r="H20" s="192"/>
      <c r="I20" s="192"/>
      <c r="J20" s="193"/>
      <c r="L20" s="14"/>
    </row>
    <row r="21" spans="2:18" s="15" customFormat="1" ht="3.75" customHeight="1" x14ac:dyDescent="0.25">
      <c r="E21" s="14"/>
      <c r="F21" s="1"/>
      <c r="G21" s="1"/>
      <c r="H21" s="1"/>
      <c r="I21" s="1"/>
      <c r="L21" s="14"/>
    </row>
    <row r="22" spans="2:18" s="15" customFormat="1" ht="16.5" customHeight="1" x14ac:dyDescent="0.25">
      <c r="E22" s="14"/>
      <c r="F22" s="191"/>
      <c r="G22" s="192"/>
      <c r="H22" s="192"/>
      <c r="I22" s="192"/>
      <c r="J22" s="193"/>
      <c r="L22" s="14"/>
      <c r="M22" s="3"/>
      <c r="N22" s="3"/>
      <c r="O22" s="3"/>
      <c r="P22" s="3"/>
      <c r="Q22" s="3"/>
      <c r="R22" s="3"/>
    </row>
    <row r="23" spans="2:18" s="15" customFormat="1" ht="3.75" customHeight="1" x14ac:dyDescent="0.25">
      <c r="E23" s="14"/>
      <c r="F23" s="1"/>
      <c r="G23" s="1"/>
      <c r="H23" s="1"/>
      <c r="I23" s="1"/>
      <c r="L23" s="14"/>
    </row>
    <row r="24" spans="2:18" s="15" customFormat="1" ht="16.5" customHeight="1" x14ac:dyDescent="0.25">
      <c r="F24" s="191"/>
      <c r="G24" s="192"/>
      <c r="H24" s="192"/>
      <c r="I24" s="192"/>
      <c r="J24" s="193"/>
      <c r="L24" s="14"/>
    </row>
    <row r="25" spans="2:18" s="15" customFormat="1" ht="8.25" customHeight="1" x14ac:dyDescent="0.25">
      <c r="L25" s="14"/>
    </row>
    <row r="26" spans="2:18" s="15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14"/>
    </row>
    <row r="27" spans="2:18" s="15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14"/>
    </row>
    <row r="28" spans="2:18" s="15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14"/>
    </row>
    <row r="29" spans="2:18" s="15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14"/>
    </row>
    <row r="30" spans="2:18" s="15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14"/>
    </row>
    <row r="31" spans="2:18" s="15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14"/>
    </row>
    <row r="32" spans="2:18" s="15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14"/>
    </row>
    <row r="33" spans="1:12" s="15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14"/>
    </row>
    <row r="34" spans="1:12" s="15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14"/>
    </row>
    <row r="35" spans="1:12" s="15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14"/>
    </row>
    <row r="36" spans="1:12" s="15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14"/>
    </row>
    <row r="37" spans="1:12" s="15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14"/>
    </row>
    <row r="38" spans="1:12" s="15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14"/>
    </row>
    <row r="39" spans="1:12" s="15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15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15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15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15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15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15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22" t="s">
        <v>31</v>
      </c>
      <c r="C59" s="22"/>
      <c r="D59" s="22"/>
      <c r="E59" s="22"/>
      <c r="F59" s="22"/>
      <c r="G59" s="22"/>
      <c r="H59" s="22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15"/>
      <c r="C65" s="15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15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15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15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15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15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44:C45"/>
    <mergeCell ref="B51:I51"/>
    <mergeCell ref="B48:I48"/>
    <mergeCell ref="B50:H50"/>
    <mergeCell ref="B34:C35"/>
    <mergeCell ref="B36:C37"/>
    <mergeCell ref="B38:C39"/>
    <mergeCell ref="B40:C41"/>
    <mergeCell ref="B47:H47"/>
    <mergeCell ref="B71:J71"/>
    <mergeCell ref="B78:J78"/>
    <mergeCell ref="B64:J64"/>
    <mergeCell ref="B60:I60"/>
    <mergeCell ref="F4:G4"/>
    <mergeCell ref="I4:J4"/>
    <mergeCell ref="F6:J6"/>
    <mergeCell ref="B42:C43"/>
    <mergeCell ref="B32:C33"/>
    <mergeCell ref="F8:J8"/>
    <mergeCell ref="F10:J10"/>
    <mergeCell ref="F12:J12"/>
    <mergeCell ref="F14:J14"/>
    <mergeCell ref="F16:J16"/>
    <mergeCell ref="E9:F9"/>
    <mergeCell ref="H9:I9"/>
    <mergeCell ref="B30:D31"/>
    <mergeCell ref="F24:J24"/>
    <mergeCell ref="F18:J18"/>
    <mergeCell ref="F20:J20"/>
    <mergeCell ref="F22:J22"/>
    <mergeCell ref="E30:F30"/>
    <mergeCell ref="D28:J28"/>
    <mergeCell ref="B26:E26"/>
    <mergeCell ref="G26:J26"/>
    <mergeCell ref="G30:H30"/>
    <mergeCell ref="I30:J30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277D-4720-4590-B006-7324EB839D0D}">
  <sheetPr codeName="Feuil17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1CC5-F9D7-4771-9659-F7847B63D9A5}">
  <sheetPr codeName="Feuil16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1E74-22A7-41B6-8D67-C7E87773276B}">
  <sheetPr codeName="Feuil15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47FC6-902B-44FE-88DB-32B18F0F7428}">
  <sheetPr codeName="Feuil14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7E335-0EBA-4E6F-BB10-F1341A685BCC}">
  <sheetPr codeName="Feuil13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CBBC-AAC4-4D03-BECA-46620F4FD0B4}">
  <sheetPr codeName="Feuil12">
    <pageSetUpPr fitToPage="1"/>
  </sheetPr>
  <dimension ref="A1:R83"/>
  <sheetViews>
    <sheetView showGridLines="0" showRowColHeaders="0" zoomScale="130" zoomScaleNormal="130" workbookViewId="0">
      <selection activeCell="F4" sqref="F4:G4"/>
    </sheetView>
  </sheetViews>
  <sheetFormatPr baseColWidth="10" defaultColWidth="10.5703125" defaultRowHeight="18.75" customHeight="1" x14ac:dyDescent="0.25"/>
  <cols>
    <col min="1" max="1" width="0.85546875" style="7" customWidth="1"/>
    <col min="2" max="2" width="16.85546875" style="7" customWidth="1"/>
    <col min="3" max="3" width="2.28515625" style="7" customWidth="1"/>
    <col min="4" max="4" width="13.7109375" style="7" customWidth="1"/>
    <col min="5" max="10" width="9" style="7" customWidth="1"/>
    <col min="11" max="11" width="1" style="7" customWidth="1"/>
    <col min="12" max="16" width="10.5703125" style="7"/>
    <col min="17" max="17" width="33.85546875" style="7" customWidth="1"/>
    <col min="18" max="16384" width="10.5703125" style="7"/>
  </cols>
  <sheetData>
    <row r="1" spans="4:12" ht="4.5" customHeight="1" x14ac:dyDescent="0.25"/>
    <row r="2" spans="4:12" s="88" customFormat="1" ht="3.75" customHeight="1" x14ac:dyDescent="0.25">
      <c r="F2" s="87"/>
      <c r="I2" s="1"/>
      <c r="L2" s="87"/>
    </row>
    <row r="3" spans="4:12" s="88" customFormat="1" ht="13.5" customHeight="1" x14ac:dyDescent="0.25">
      <c r="E3" s="87"/>
      <c r="F3" s="87"/>
      <c r="L3" s="87"/>
    </row>
    <row r="4" spans="4:12" s="88" customFormat="1" ht="16.5" customHeight="1" x14ac:dyDescent="0.25">
      <c r="D4" s="87"/>
      <c r="F4" s="206"/>
      <c r="G4" s="207"/>
      <c r="H4" s="87"/>
      <c r="I4" s="206"/>
      <c r="J4" s="207"/>
      <c r="L4" s="87"/>
    </row>
    <row r="5" spans="4:12" s="88" customFormat="1" ht="3.75" customHeight="1" x14ac:dyDescent="0.25">
      <c r="F5" s="87"/>
      <c r="I5" s="1"/>
      <c r="L5" s="87"/>
    </row>
    <row r="6" spans="4:12" s="88" customFormat="1" ht="16.5" customHeight="1" x14ac:dyDescent="0.25">
      <c r="F6" s="191"/>
      <c r="G6" s="192"/>
      <c r="H6" s="192"/>
      <c r="I6" s="192"/>
      <c r="J6" s="193"/>
      <c r="L6" s="87"/>
    </row>
    <row r="7" spans="4:12" s="88" customFormat="1" ht="3.75" customHeight="1" x14ac:dyDescent="0.25">
      <c r="L7" s="87"/>
    </row>
    <row r="8" spans="4:12" s="88" customFormat="1" ht="16.5" customHeight="1" x14ac:dyDescent="0.25">
      <c r="F8" s="191"/>
      <c r="G8" s="192"/>
      <c r="H8" s="192"/>
      <c r="I8" s="192"/>
      <c r="J8" s="193"/>
      <c r="L8" s="87"/>
    </row>
    <row r="9" spans="4:12" s="88" customFormat="1" ht="3.75" customHeight="1" x14ac:dyDescent="0.25">
      <c r="E9" s="213"/>
      <c r="F9" s="213"/>
      <c r="H9" s="214"/>
      <c r="I9" s="215"/>
      <c r="L9" s="87"/>
    </row>
    <row r="10" spans="4:12" s="88" customFormat="1" ht="16.5" customHeight="1" x14ac:dyDescent="0.25">
      <c r="F10" s="191"/>
      <c r="G10" s="192"/>
      <c r="H10" s="192"/>
      <c r="I10" s="192"/>
      <c r="J10" s="193"/>
      <c r="L10" s="87"/>
    </row>
    <row r="11" spans="4:12" s="88" customFormat="1" ht="3.75" customHeight="1" x14ac:dyDescent="0.25">
      <c r="L11" s="87"/>
    </row>
    <row r="12" spans="4:12" s="88" customFormat="1" ht="16.5" customHeight="1" x14ac:dyDescent="0.25">
      <c r="F12" s="191"/>
      <c r="G12" s="192"/>
      <c r="H12" s="192"/>
      <c r="I12" s="192"/>
      <c r="J12" s="193"/>
      <c r="L12" s="87"/>
    </row>
    <row r="13" spans="4:12" s="88" customFormat="1" ht="3.75" customHeight="1" x14ac:dyDescent="0.25">
      <c r="L13" s="87"/>
    </row>
    <row r="14" spans="4:12" s="88" customFormat="1" ht="16.5" customHeight="1" x14ac:dyDescent="0.25">
      <c r="F14" s="191"/>
      <c r="G14" s="192"/>
      <c r="H14" s="192"/>
      <c r="I14" s="192"/>
      <c r="J14" s="193"/>
      <c r="L14" s="87"/>
    </row>
    <row r="15" spans="4:12" s="88" customFormat="1" ht="3.75" customHeight="1" x14ac:dyDescent="0.25">
      <c r="L15" s="87"/>
    </row>
    <row r="16" spans="4:12" s="88" customFormat="1" ht="16.5" customHeight="1" x14ac:dyDescent="0.25">
      <c r="F16" s="191"/>
      <c r="G16" s="192"/>
      <c r="H16" s="192"/>
      <c r="I16" s="192"/>
      <c r="J16" s="193"/>
      <c r="L16" s="87"/>
    </row>
    <row r="17" spans="2:18" s="88" customFormat="1" ht="3.75" customHeight="1" x14ac:dyDescent="0.25">
      <c r="L17" s="87"/>
    </row>
    <row r="18" spans="2:18" s="88" customFormat="1" ht="16.5" customHeight="1" x14ac:dyDescent="0.25">
      <c r="F18" s="191"/>
      <c r="G18" s="192"/>
      <c r="H18" s="192"/>
      <c r="I18" s="192"/>
      <c r="J18" s="193"/>
      <c r="L18" s="87"/>
    </row>
    <row r="19" spans="2:18" s="88" customFormat="1" ht="3.75" customHeight="1" x14ac:dyDescent="0.25">
      <c r="L19" s="87"/>
    </row>
    <row r="20" spans="2:18" s="88" customFormat="1" ht="16.5" customHeight="1" x14ac:dyDescent="0.25">
      <c r="F20" s="191"/>
      <c r="G20" s="192"/>
      <c r="H20" s="192"/>
      <c r="I20" s="192"/>
      <c r="J20" s="193"/>
      <c r="L20" s="87"/>
    </row>
    <row r="21" spans="2:18" s="88" customFormat="1" ht="3.75" customHeight="1" x14ac:dyDescent="0.25">
      <c r="E21" s="87"/>
      <c r="F21" s="1"/>
      <c r="G21" s="1"/>
      <c r="H21" s="1"/>
      <c r="I21" s="1"/>
      <c r="L21" s="87"/>
    </row>
    <row r="22" spans="2:18" s="88" customFormat="1" ht="16.5" customHeight="1" x14ac:dyDescent="0.25">
      <c r="E22" s="87"/>
      <c r="F22" s="191"/>
      <c r="G22" s="192"/>
      <c r="H22" s="192"/>
      <c r="I22" s="192"/>
      <c r="J22" s="193"/>
      <c r="L22" s="87"/>
      <c r="M22" s="3"/>
      <c r="N22" s="3"/>
      <c r="O22" s="3"/>
      <c r="P22" s="3"/>
      <c r="Q22" s="3"/>
      <c r="R22" s="3"/>
    </row>
    <row r="23" spans="2:18" s="88" customFormat="1" ht="3.75" customHeight="1" x14ac:dyDescent="0.25">
      <c r="E23" s="87"/>
      <c r="F23" s="1"/>
      <c r="G23" s="1"/>
      <c r="H23" s="1"/>
      <c r="I23" s="1"/>
      <c r="L23" s="87"/>
    </row>
    <row r="24" spans="2:18" s="88" customFormat="1" ht="16.5" customHeight="1" x14ac:dyDescent="0.25">
      <c r="F24" s="191"/>
      <c r="G24" s="192"/>
      <c r="H24" s="192"/>
      <c r="I24" s="192"/>
      <c r="J24" s="193"/>
      <c r="L24" s="87"/>
    </row>
    <row r="25" spans="2:18" s="88" customFormat="1" ht="8.25" customHeight="1" x14ac:dyDescent="0.25">
      <c r="L25" s="87"/>
    </row>
    <row r="26" spans="2:18" s="88" customFormat="1" ht="18.75" customHeight="1" x14ac:dyDescent="0.25">
      <c r="B26" s="199" t="str">
        <f>CONCATENATE(F8," ",F6," ",F10," ans")</f>
        <v xml:space="preserve">   ans</v>
      </c>
      <c r="C26" s="200"/>
      <c r="D26" s="200"/>
      <c r="E26" s="200"/>
      <c r="F26" s="6"/>
      <c r="G26" s="201" t="e">
        <f>CONCATENATE(F12," kg",", ",F14, " cm",", ","BMI = ",ROUND(((F12)/((F14/100)*(F14/100))),1))</f>
        <v>#DIV/0!</v>
      </c>
      <c r="H26" s="202"/>
      <c r="I26" s="202"/>
      <c r="J26" s="203"/>
      <c r="L26" s="87"/>
    </row>
    <row r="27" spans="2:18" s="88" customFormat="1" ht="6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L27" s="87"/>
    </row>
    <row r="28" spans="2:18" s="88" customFormat="1" ht="23.25" customHeight="1" x14ac:dyDescent="0.25">
      <c r="B28" s="32" t="s">
        <v>21</v>
      </c>
      <c r="C28" s="17"/>
      <c r="D28" s="196" t="str">
        <f>CONCATENATE(F16,"  ",F18,"  ",F20,"  ",F22,"  ",F24)</f>
        <v xml:space="preserve">        </v>
      </c>
      <c r="E28" s="197"/>
      <c r="F28" s="197"/>
      <c r="G28" s="197"/>
      <c r="H28" s="197"/>
      <c r="I28" s="197"/>
      <c r="J28" s="198"/>
      <c r="L28" s="87"/>
    </row>
    <row r="29" spans="2:18" s="88" customFormat="1" ht="6" customHeight="1" x14ac:dyDescent="0.25">
      <c r="B29" s="25"/>
      <c r="C29" s="25"/>
      <c r="D29" s="25"/>
      <c r="E29" s="25"/>
      <c r="F29" s="25"/>
      <c r="G29" s="25"/>
      <c r="H29" s="25"/>
      <c r="I29" s="25"/>
      <c r="J29" s="25"/>
      <c r="L29" s="87"/>
    </row>
    <row r="30" spans="2:18" s="88" customFormat="1" ht="12.75" customHeight="1" x14ac:dyDescent="0.25">
      <c r="B30" s="185" t="str">
        <f>CONCATENATE("Date"," : ",F4,"/",I4)</f>
        <v>Date : /</v>
      </c>
      <c r="C30" s="186"/>
      <c r="D30" s="187"/>
      <c r="E30" s="194" t="s">
        <v>20</v>
      </c>
      <c r="F30" s="195"/>
      <c r="G30" s="194" t="s">
        <v>0</v>
      </c>
      <c r="H30" s="195"/>
      <c r="I30" s="194" t="s">
        <v>1</v>
      </c>
      <c r="J30" s="195"/>
      <c r="L30" s="87"/>
    </row>
    <row r="31" spans="2:18" s="88" customFormat="1" ht="12.75" customHeight="1" x14ac:dyDescent="0.25">
      <c r="B31" s="188"/>
      <c r="C31" s="189"/>
      <c r="D31" s="190"/>
      <c r="E31" s="28" t="s">
        <v>22</v>
      </c>
      <c r="F31" s="26" t="s">
        <v>2</v>
      </c>
      <c r="G31" s="27" t="s">
        <v>22</v>
      </c>
      <c r="H31" s="28" t="s">
        <v>2</v>
      </c>
      <c r="I31" s="26" t="s">
        <v>22</v>
      </c>
      <c r="J31" s="26" t="s">
        <v>2</v>
      </c>
      <c r="L31" s="87"/>
    </row>
    <row r="32" spans="2:18" s="88" customFormat="1" ht="14.25" customHeight="1" x14ac:dyDescent="0.25">
      <c r="B32" s="211" t="s">
        <v>4</v>
      </c>
      <c r="C32" s="212"/>
      <c r="D32" s="29" t="s">
        <v>3</v>
      </c>
      <c r="E32" s="30"/>
      <c r="F32" s="30"/>
      <c r="G32" s="30"/>
      <c r="H32" s="30"/>
      <c r="I32" s="30"/>
      <c r="J32" s="30"/>
      <c r="L32" s="87"/>
    </row>
    <row r="33" spans="1:12" s="88" customFormat="1" ht="14.25" customHeight="1" x14ac:dyDescent="0.25">
      <c r="B33" s="210"/>
      <c r="C33" s="209"/>
      <c r="D33" s="24" t="s">
        <v>23</v>
      </c>
      <c r="E33" s="23"/>
      <c r="F33" s="23"/>
      <c r="G33" s="23"/>
      <c r="H33" s="23"/>
      <c r="I33" s="23"/>
      <c r="J33" s="23"/>
      <c r="L33" s="87"/>
    </row>
    <row r="34" spans="1:12" s="88" customFormat="1" ht="14.25" customHeight="1" x14ac:dyDescent="0.25">
      <c r="B34" s="211" t="s">
        <v>5</v>
      </c>
      <c r="C34" s="212"/>
      <c r="D34" s="31" t="s">
        <v>3</v>
      </c>
      <c r="E34" s="30"/>
      <c r="F34" s="30"/>
      <c r="G34" s="30"/>
      <c r="H34" s="30"/>
      <c r="I34" s="30"/>
      <c r="J34" s="30"/>
      <c r="L34" s="87"/>
    </row>
    <row r="35" spans="1:12" s="88" customFormat="1" ht="14.25" customHeight="1" x14ac:dyDescent="0.25">
      <c r="B35" s="216"/>
      <c r="C35" s="217"/>
      <c r="D35" s="24" t="s">
        <v>23</v>
      </c>
      <c r="E35" s="23"/>
      <c r="F35" s="23"/>
      <c r="G35" s="23"/>
      <c r="H35" s="23"/>
      <c r="I35" s="23"/>
      <c r="J35" s="23"/>
      <c r="K35" s="2"/>
      <c r="L35" s="87"/>
    </row>
    <row r="36" spans="1:12" s="88" customFormat="1" ht="14.25" customHeight="1" x14ac:dyDescent="0.25">
      <c r="B36" s="208" t="s">
        <v>6</v>
      </c>
      <c r="C36" s="209"/>
      <c r="D36" s="31" t="s">
        <v>3</v>
      </c>
      <c r="E36" s="30"/>
      <c r="F36" s="30"/>
      <c r="G36" s="30"/>
      <c r="H36" s="30"/>
      <c r="I36" s="30"/>
      <c r="J36" s="30"/>
      <c r="L36" s="87"/>
    </row>
    <row r="37" spans="1:12" s="88" customFormat="1" ht="14.25" customHeight="1" x14ac:dyDescent="0.25">
      <c r="B37" s="216"/>
      <c r="C37" s="217"/>
      <c r="D37" s="24" t="s">
        <v>23</v>
      </c>
      <c r="E37" s="23"/>
      <c r="F37" s="23"/>
      <c r="G37" s="23"/>
      <c r="H37" s="23"/>
      <c r="I37" s="23"/>
      <c r="J37" s="23"/>
      <c r="L37" s="87"/>
    </row>
    <row r="38" spans="1:12" s="88" customFormat="1" ht="14.25" customHeight="1" x14ac:dyDescent="0.25">
      <c r="B38" s="208" t="s">
        <v>7</v>
      </c>
      <c r="C38" s="209"/>
      <c r="D38" s="31" t="s">
        <v>3</v>
      </c>
      <c r="E38" s="30"/>
      <c r="F38" s="30"/>
      <c r="G38" s="30"/>
      <c r="H38" s="30"/>
      <c r="I38" s="30"/>
      <c r="J38" s="30"/>
      <c r="L38" s="87"/>
    </row>
    <row r="39" spans="1:12" s="88" customFormat="1" ht="14.25" customHeight="1" x14ac:dyDescent="0.25">
      <c r="B39" s="210"/>
      <c r="C39" s="209"/>
      <c r="D39" s="24" t="s">
        <v>23</v>
      </c>
      <c r="E39" s="23"/>
      <c r="F39" s="23"/>
      <c r="G39" s="23"/>
      <c r="H39" s="23"/>
      <c r="I39" s="23"/>
      <c r="J39" s="23"/>
    </row>
    <row r="40" spans="1:12" s="88" customFormat="1" ht="14.25" customHeight="1" x14ac:dyDescent="0.25">
      <c r="B40" s="211" t="s">
        <v>8</v>
      </c>
      <c r="C40" s="212"/>
      <c r="D40" s="31" t="s">
        <v>3</v>
      </c>
      <c r="E40" s="30"/>
      <c r="F40" s="30"/>
      <c r="G40" s="30"/>
      <c r="H40" s="30"/>
      <c r="I40" s="30"/>
      <c r="J40" s="30"/>
    </row>
    <row r="41" spans="1:12" s="88" customFormat="1" ht="14.25" customHeight="1" x14ac:dyDescent="0.25">
      <c r="B41" s="216"/>
      <c r="C41" s="217"/>
      <c r="D41" s="24" t="s">
        <v>23</v>
      </c>
      <c r="E41" s="23"/>
      <c r="F41" s="23"/>
      <c r="G41" s="23"/>
      <c r="H41" s="23"/>
      <c r="I41" s="23"/>
      <c r="J41" s="23"/>
    </row>
    <row r="42" spans="1:12" s="88" customFormat="1" ht="14.25" customHeight="1" x14ac:dyDescent="0.25">
      <c r="B42" s="208" t="s">
        <v>9</v>
      </c>
      <c r="C42" s="209"/>
      <c r="D42" s="31" t="s">
        <v>3</v>
      </c>
      <c r="E42" s="30"/>
      <c r="F42" s="30"/>
      <c r="G42" s="30"/>
      <c r="H42" s="30"/>
      <c r="I42" s="30"/>
      <c r="J42" s="30"/>
    </row>
    <row r="43" spans="1:12" s="88" customFormat="1" ht="14.25" customHeight="1" x14ac:dyDescent="0.25">
      <c r="B43" s="210"/>
      <c r="C43" s="209"/>
      <c r="D43" s="24" t="s">
        <v>23</v>
      </c>
      <c r="E43" s="23"/>
      <c r="F43" s="23"/>
      <c r="G43" s="23"/>
      <c r="H43" s="23"/>
      <c r="I43" s="23"/>
      <c r="J43" s="23"/>
    </row>
    <row r="44" spans="1:12" s="88" customFormat="1" ht="14.25" customHeight="1" x14ac:dyDescent="0.25">
      <c r="B44" s="211" t="s">
        <v>10</v>
      </c>
      <c r="C44" s="212"/>
      <c r="D44" s="31" t="s">
        <v>3</v>
      </c>
      <c r="E44" s="30"/>
      <c r="F44" s="30"/>
      <c r="G44" s="30"/>
      <c r="H44" s="30"/>
      <c r="I44" s="30"/>
      <c r="J44" s="30"/>
    </row>
    <row r="45" spans="1:12" s="88" customFormat="1" ht="14.25" customHeight="1" x14ac:dyDescent="0.25">
      <c r="B45" s="216"/>
      <c r="C45" s="217"/>
      <c r="D45" s="24" t="s">
        <v>23</v>
      </c>
      <c r="E45" s="23"/>
      <c r="F45" s="23"/>
      <c r="G45" s="23"/>
      <c r="H45" s="23"/>
      <c r="I45" s="23"/>
      <c r="J45" s="23"/>
    </row>
    <row r="46" spans="1:12" ht="5.25" customHeight="1" x14ac:dyDescent="0.25"/>
    <row r="47" spans="1:12" s="19" customFormat="1" ht="24.75" customHeight="1" x14ac:dyDescent="0.3">
      <c r="B47" s="218" t="s">
        <v>32</v>
      </c>
      <c r="C47" s="218"/>
      <c r="D47" s="218"/>
      <c r="E47" s="218"/>
      <c r="F47" s="218"/>
      <c r="G47" s="218"/>
      <c r="H47" s="218"/>
    </row>
    <row r="48" spans="1:12" s="10" customFormat="1" ht="13.5" customHeight="1" x14ac:dyDescent="0.2">
      <c r="A48" s="13"/>
      <c r="B48" s="205" t="e">
        <f>CONCATENATE("Automesure (",F4,"/",I4,") : ","PA = ",ROUND((AVERAGE(E32:E45,G32:G45,I32:I45)),0),"/",ROUND((AVERAGE(F32:F45,H32:H45,J32:J45)),0)," mmHg, PA matin = ",ROUND((AVERAGE(E32,G32,I32,E34,G34,I34,E36,G36,I36,E38,G38,I38,E40,G40,I40,E42,G42,I42,E44,G44,I44)),0),"/",ROUND((AVERAGE(F32,H32,J32,F34,H34,J34,F36,H36,J36,F38,H38,J38,F40,H40,J40,F42,H42,J42,F44,H44,J44)),0)," mmHg, PA soir = ", ROUND((AVERAGE(E33,G33,I33,E35,G35,I35,E37,G37,I37,E39,G39,I39,E41,G41,I41,E43,G43,I43,E45,G45,I45)),0),"/",ROUND((AVERAGE(F33,H33,J33,F35,H35,J35,F37,H37,J37,F39,H39,J39,F41,H41,J41,F43,H43,J43,F45,H45,J45)),0)," mmHg")</f>
        <v>#DIV/0!</v>
      </c>
      <c r="C48" s="205"/>
      <c r="D48" s="205"/>
      <c r="E48" s="205"/>
      <c r="F48" s="205"/>
      <c r="G48" s="205"/>
      <c r="H48" s="205"/>
      <c r="I48" s="205"/>
      <c r="J48" s="18"/>
      <c r="K48" s="13"/>
      <c r="L48" s="13"/>
    </row>
    <row r="49" spans="1:12" s="9" customFormat="1" ht="150.75" customHeight="1" x14ac:dyDescent="0.3">
      <c r="B49" s="8"/>
      <c r="C49" s="8"/>
      <c r="D49" s="8"/>
      <c r="E49" s="8"/>
      <c r="F49" s="8"/>
      <c r="G49" s="8"/>
      <c r="H49" s="8"/>
      <c r="I49" s="8"/>
      <c r="J49" s="8"/>
    </row>
    <row r="50" spans="1:12" s="19" customFormat="1" ht="18.75" customHeight="1" x14ac:dyDescent="0.3">
      <c r="B50" s="218" t="s">
        <v>30</v>
      </c>
      <c r="C50" s="218"/>
      <c r="D50" s="218"/>
      <c r="E50" s="218"/>
      <c r="F50" s="218"/>
      <c r="G50" s="218"/>
      <c r="H50" s="218"/>
    </row>
    <row r="51" spans="1:12" s="10" customFormat="1" ht="14.1" customHeight="1" x14ac:dyDescent="0.2">
      <c r="A51" s="13"/>
      <c r="B51" s="205" t="e">
        <f>CONCATENATE("Automesure (",F4,"/",I4,") : ","PA = ",ROUND((AVERAGE(G32:G45,I32:I45)),0),"/",ROUND((AVERAGE(H32:H45,J32:J45)),0)," mmHg, PA matin = ",ROUND((AVERAGE(G32,I32,G34,I34,G36,I36,G38,I38,G40,I40,G42,I42,G44,I44)),0),"/",ROUND((AVERAGE(H32,J32,H34,J34,H36,J36,H38,J38,H40,J40,H42,J42,H44,J44)),0)," mmHg, PA soir = ", ROUND((AVERAGE(G33,I33,G35,I35,G37,I37,G39,I39,G41,I41,G43,I43,G45,I45)),0),"/",ROUND((AVERAGE(H33,J33,H35,J35,H37,J37,H39,J39,H41,J41,H43,J43,H45,J45)),0)," mmHg")</f>
        <v>#DIV/0!</v>
      </c>
      <c r="C51" s="205"/>
      <c r="D51" s="205"/>
      <c r="E51" s="205"/>
      <c r="F51" s="205"/>
      <c r="G51" s="205"/>
      <c r="H51" s="205"/>
      <c r="I51" s="205"/>
      <c r="J51" s="18"/>
      <c r="K51" s="13"/>
      <c r="L51" s="13"/>
    </row>
    <row r="58" spans="1:12" ht="38.25" customHeight="1" x14ac:dyDescent="0.25"/>
    <row r="59" spans="1:12" s="19" customFormat="1" ht="22.5" customHeight="1" x14ac:dyDescent="0.3">
      <c r="B59" s="86" t="s">
        <v>31</v>
      </c>
      <c r="C59" s="86"/>
      <c r="D59" s="86"/>
      <c r="E59" s="86"/>
      <c r="F59" s="86"/>
      <c r="G59" s="86"/>
      <c r="H59" s="86"/>
    </row>
    <row r="60" spans="1:12" s="10" customFormat="1" ht="14.1" customHeight="1" x14ac:dyDescent="0.2">
      <c r="A60" s="13"/>
      <c r="B60" s="205" t="e">
        <f>CONCATENATE("Automesure (",F4,"/",I4,") : ","PA = ",ROUND((AVERAGE(G34:G45,I34:I45)),0),"/",ROUND((AVERAGE(H34:H45,J34:J45)),0)," mmHg, PA matin = ",ROUND((AVERAGE(G34,I34,G36,I36,G38,I38,G40,I40,G42,I42,G44,I44)),0),"/",ROUND((AVERAGE(H34,J34,H36,J36,H38,J38,H40,J40,H42,J42,H44,J44)),0)," mmHg, PA soir = ", ROUND((AVERAGE(G35,I35,G37,I37,G39,I39,G41,I41,G43,I43,G45,I45)),0),"/",ROUND((AVERAGE(H35,J35,H37,J37,H39,J39,H41,J41,H43,J43,H45,J45)),0)," mmHg")</f>
        <v>#DIV/0!</v>
      </c>
      <c r="C60" s="205"/>
      <c r="D60" s="205"/>
      <c r="E60" s="205"/>
      <c r="F60" s="205"/>
      <c r="G60" s="205"/>
      <c r="H60" s="205"/>
      <c r="I60" s="205"/>
      <c r="J60" s="18"/>
      <c r="K60" s="13"/>
      <c r="L60" s="13"/>
    </row>
    <row r="61" spans="1:12" ht="141" customHeight="1" x14ac:dyDescent="0.25"/>
    <row r="62" spans="1:12" ht="10.5" customHeight="1" x14ac:dyDescent="0.25"/>
    <row r="63" spans="1:12" ht="295.5" customHeight="1" x14ac:dyDescent="0.25"/>
    <row r="64" spans="1:12" ht="18.75" customHeight="1" x14ac:dyDescent="0.25">
      <c r="B64" s="204" t="s">
        <v>27</v>
      </c>
      <c r="C64" s="204"/>
      <c r="D64" s="204"/>
      <c r="E64" s="204"/>
      <c r="F64" s="204"/>
      <c r="G64" s="204"/>
      <c r="H64" s="204"/>
      <c r="I64" s="204"/>
      <c r="J64" s="204"/>
    </row>
    <row r="65" spans="2:10" ht="18.75" customHeight="1" x14ac:dyDescent="0.25">
      <c r="B65" s="88"/>
      <c r="C65" s="88"/>
      <c r="D65" s="4" t="s">
        <v>13</v>
      </c>
      <c r="E65" s="4" t="s">
        <v>14</v>
      </c>
      <c r="F65" s="4" t="s">
        <v>15</v>
      </c>
      <c r="G65" s="4" t="s">
        <v>16</v>
      </c>
      <c r="H65" s="4" t="s">
        <v>17</v>
      </c>
      <c r="I65" s="4" t="s">
        <v>18</v>
      </c>
      <c r="J65" s="4" t="s">
        <v>19</v>
      </c>
    </row>
    <row r="66" spans="2:10" ht="18.75" customHeight="1" x14ac:dyDescent="0.25">
      <c r="B66" s="4" t="s">
        <v>25</v>
      </c>
      <c r="C66" s="4"/>
      <c r="D66" s="5">
        <v>135</v>
      </c>
      <c r="E66" s="5">
        <v>135</v>
      </c>
      <c r="F66" s="5">
        <v>135</v>
      </c>
      <c r="G66" s="5">
        <v>135</v>
      </c>
      <c r="H66" s="5">
        <v>135</v>
      </c>
      <c r="I66" s="5">
        <v>135</v>
      </c>
      <c r="J66" s="5">
        <v>135</v>
      </c>
    </row>
    <row r="67" spans="2:10" s="88" customFormat="1" ht="18.75" customHeight="1" x14ac:dyDescent="0.25">
      <c r="B67" s="4" t="s">
        <v>26</v>
      </c>
      <c r="C67" s="4"/>
      <c r="D67" s="5">
        <v>85</v>
      </c>
      <c r="E67" s="5">
        <v>85</v>
      </c>
      <c r="F67" s="5">
        <v>85</v>
      </c>
      <c r="G67" s="5">
        <v>85</v>
      </c>
      <c r="H67" s="5">
        <v>85</v>
      </c>
      <c r="I67" s="5">
        <v>85</v>
      </c>
      <c r="J67" s="5">
        <v>85</v>
      </c>
    </row>
    <row r="68" spans="2:10" s="88" customFormat="1" ht="18.75" customHeight="1" x14ac:dyDescent="0.25">
      <c r="B68" s="4" t="s">
        <v>11</v>
      </c>
      <c r="C68" s="4"/>
      <c r="D68" s="5" t="e">
        <f>AVERAGE(E32,G32,I32,E33,G33,I33)</f>
        <v>#DIV/0!</v>
      </c>
      <c r="E68" s="5" t="e">
        <f>AVERAGE(E34,G34,I34,E35,G35,I35)</f>
        <v>#DIV/0!</v>
      </c>
      <c r="F68" s="5" t="e">
        <f>AVERAGE(E36,G36,I36,E37,G37,I37)</f>
        <v>#DIV/0!</v>
      </c>
      <c r="G68" s="5" t="e">
        <f>AVERAGE(E38,G38,I38,E39,G39,I39)</f>
        <v>#DIV/0!</v>
      </c>
      <c r="H68" s="5" t="e">
        <f>AVERAGE(E40,G40,I40,E41,G41,I41)</f>
        <v>#DIV/0!</v>
      </c>
      <c r="I68" s="5" t="e">
        <f>AVERAGE(E42,G42,I42,E43,G43,I43)</f>
        <v>#DIV/0!</v>
      </c>
      <c r="J68" s="5" t="e">
        <f>AVERAGE(E44,G44,I44,E45,G45,I45)</f>
        <v>#DIV/0!</v>
      </c>
    </row>
    <row r="69" spans="2:10" ht="18.75" customHeight="1" x14ac:dyDescent="0.25">
      <c r="B69" s="4" t="s">
        <v>12</v>
      </c>
      <c r="C69" s="4"/>
      <c r="D69" s="5" t="e">
        <f>AVERAGE(F32,H32,J32,F33,H33,J33)</f>
        <v>#DIV/0!</v>
      </c>
      <c r="E69" s="5" t="e">
        <f>AVERAGE(F34,H34,J34,F35,H35,J35)</f>
        <v>#DIV/0!</v>
      </c>
      <c r="F69" s="5" t="e">
        <f>AVERAGE(F36,H36,J36,F37,H37,J37)</f>
        <v>#DIV/0!</v>
      </c>
      <c r="G69" s="5" t="e">
        <f>AVERAGE(F38,H38,J38,F39,H39,J39)</f>
        <v>#DIV/0!</v>
      </c>
      <c r="H69" s="5" t="e">
        <f>AVERAGE(F40,H40,J40,F41,H41,J41)</f>
        <v>#DIV/0!</v>
      </c>
      <c r="I69" s="5" t="e">
        <f>AVERAGE(F42,H42,J42,F43,H43,J43)</f>
        <v>#DIV/0!</v>
      </c>
      <c r="J69" s="5" t="e">
        <f>AVERAGE(F44,H44,J44,F45,H45,J45)</f>
        <v>#DIV/0!</v>
      </c>
    </row>
    <row r="71" spans="2:10" ht="18.75" customHeight="1" x14ac:dyDescent="0.25">
      <c r="B71" s="204" t="s">
        <v>28</v>
      </c>
      <c r="C71" s="204"/>
      <c r="D71" s="204"/>
      <c r="E71" s="204"/>
      <c r="F71" s="204"/>
      <c r="G71" s="204"/>
      <c r="H71" s="204"/>
      <c r="I71" s="204"/>
      <c r="J71" s="204"/>
    </row>
    <row r="72" spans="2:10" ht="18.75" customHeight="1" x14ac:dyDescent="0.25">
      <c r="B72" s="88"/>
      <c r="C72" s="4" t="s">
        <v>13</v>
      </c>
      <c r="D72" s="4" t="s">
        <v>14</v>
      </c>
      <c r="E72" s="4" t="s">
        <v>15</v>
      </c>
      <c r="F72" s="4" t="s">
        <v>16</v>
      </c>
      <c r="G72" s="4" t="s">
        <v>17</v>
      </c>
      <c r="H72" s="4" t="s">
        <v>18</v>
      </c>
      <c r="I72" s="4" t="s">
        <v>19</v>
      </c>
    </row>
    <row r="73" spans="2:10" ht="18.75" customHeight="1" x14ac:dyDescent="0.25">
      <c r="B73" s="4" t="s">
        <v>25</v>
      </c>
      <c r="C73" s="5">
        <v>135</v>
      </c>
      <c r="D73" s="5">
        <v>135</v>
      </c>
      <c r="E73" s="5">
        <v>135</v>
      </c>
      <c r="F73" s="5">
        <v>135</v>
      </c>
      <c r="G73" s="5">
        <v>135</v>
      </c>
      <c r="H73" s="5">
        <v>135</v>
      </c>
      <c r="I73" s="5">
        <v>135</v>
      </c>
    </row>
    <row r="74" spans="2:10" s="88" customFormat="1" ht="18.75" customHeight="1" x14ac:dyDescent="0.25">
      <c r="B74" s="4" t="s">
        <v>26</v>
      </c>
      <c r="C74" s="5">
        <v>85</v>
      </c>
      <c r="D74" s="5">
        <v>85</v>
      </c>
      <c r="E74" s="5">
        <v>85</v>
      </c>
      <c r="F74" s="5">
        <v>85</v>
      </c>
      <c r="G74" s="5">
        <v>85</v>
      </c>
      <c r="H74" s="5">
        <v>85</v>
      </c>
      <c r="I74" s="5">
        <v>85</v>
      </c>
    </row>
    <row r="75" spans="2:10" s="88" customFormat="1" ht="18.75" customHeight="1" x14ac:dyDescent="0.25">
      <c r="B75" s="4" t="s">
        <v>11</v>
      </c>
      <c r="C75" s="5" t="e">
        <f>AVERAGE(G32,I32,G33,I33)</f>
        <v>#DIV/0!</v>
      </c>
      <c r="D75" s="5" t="e">
        <f>AVERAGE(G34,I34,G35,I35)</f>
        <v>#DIV/0!</v>
      </c>
      <c r="E75" s="5" t="e">
        <f>AVERAGE(G36,I36,G37,I37)</f>
        <v>#DIV/0!</v>
      </c>
      <c r="F75" s="5" t="e">
        <f>AVERAGE(G38,I38,G39,I39)</f>
        <v>#DIV/0!</v>
      </c>
      <c r="G75" s="5" t="e">
        <f>AVERAGE(G40,I40,G41,I41)</f>
        <v>#DIV/0!</v>
      </c>
      <c r="H75" s="5" t="e">
        <f>AVERAGE(G42,I42,G43,I43)</f>
        <v>#DIV/0!</v>
      </c>
      <c r="I75" s="5" t="e">
        <f>AVERAGE(G44,I44,G45,I45)</f>
        <v>#DIV/0!</v>
      </c>
    </row>
    <row r="76" spans="2:10" ht="18.75" customHeight="1" x14ac:dyDescent="0.25">
      <c r="B76" s="4" t="s">
        <v>12</v>
      </c>
      <c r="C76" s="5" t="e">
        <f>AVERAGE(H32,J32,H33,J33)</f>
        <v>#DIV/0!</v>
      </c>
      <c r="D76" s="5" t="e">
        <f>AVERAGE(H34,J34,H35,J35)</f>
        <v>#DIV/0!</v>
      </c>
      <c r="E76" s="5" t="e">
        <f>AVERAGE(H36,J36,H37,J37)</f>
        <v>#DIV/0!</v>
      </c>
      <c r="F76" s="5" t="e">
        <f>AVERAGE(H38,J38,H39,J39)</f>
        <v>#DIV/0!</v>
      </c>
      <c r="G76" s="5" t="e">
        <f>AVERAGE(H40,J40,H41,J41)</f>
        <v>#DIV/0!</v>
      </c>
      <c r="H76" s="5" t="e">
        <f>AVERAGE(H42,J42,H43,J43)</f>
        <v>#DIV/0!</v>
      </c>
      <c r="I76" s="5" t="e">
        <f>AVERAGE(H44,J44,H45,J45)</f>
        <v>#DIV/0!</v>
      </c>
    </row>
    <row r="77" spans="2:10" ht="18.75" customHeight="1" x14ac:dyDescent="0.25">
      <c r="B77" s="16"/>
      <c r="C77" s="16"/>
      <c r="D77" s="16"/>
      <c r="E77" s="16"/>
      <c r="F77" s="16"/>
      <c r="G77" s="16"/>
      <c r="H77" s="16"/>
      <c r="I77" s="16"/>
      <c r="J77" s="16"/>
    </row>
    <row r="78" spans="2:10" ht="18.75" customHeight="1" x14ac:dyDescent="0.25">
      <c r="B78" s="204" t="s">
        <v>29</v>
      </c>
      <c r="C78" s="204"/>
      <c r="D78" s="204"/>
      <c r="E78" s="204"/>
      <c r="F78" s="204"/>
      <c r="G78" s="204"/>
      <c r="H78" s="204"/>
      <c r="I78" s="204"/>
      <c r="J78" s="204"/>
    </row>
    <row r="79" spans="2:10" ht="18.75" customHeight="1" x14ac:dyDescent="0.25">
      <c r="B79" s="11"/>
      <c r="C79" s="12" t="s">
        <v>14</v>
      </c>
      <c r="D79" s="12" t="s">
        <v>15</v>
      </c>
      <c r="E79" s="12" t="s">
        <v>16</v>
      </c>
      <c r="F79" s="12" t="s">
        <v>17</v>
      </c>
      <c r="G79" s="12" t="s">
        <v>18</v>
      </c>
      <c r="H79" s="12" t="s">
        <v>19</v>
      </c>
    </row>
    <row r="80" spans="2:10" ht="18.75" customHeight="1" x14ac:dyDescent="0.25">
      <c r="B80" s="12" t="s">
        <v>25</v>
      </c>
      <c r="C80" s="12">
        <v>135</v>
      </c>
      <c r="D80" s="12">
        <v>135</v>
      </c>
      <c r="E80" s="12">
        <v>135</v>
      </c>
      <c r="F80" s="12">
        <v>135</v>
      </c>
      <c r="G80" s="12">
        <v>135</v>
      </c>
      <c r="H80" s="12">
        <v>135</v>
      </c>
    </row>
    <row r="81" spans="2:8" ht="18.75" customHeight="1" x14ac:dyDescent="0.25">
      <c r="B81" s="12" t="s">
        <v>26</v>
      </c>
      <c r="C81" s="12">
        <v>85</v>
      </c>
      <c r="D81" s="12">
        <v>85</v>
      </c>
      <c r="E81" s="12">
        <v>85</v>
      </c>
      <c r="F81" s="12">
        <v>85</v>
      </c>
      <c r="G81" s="12">
        <v>85</v>
      </c>
      <c r="H81" s="12">
        <v>85</v>
      </c>
    </row>
    <row r="82" spans="2:8" ht="18.75" customHeight="1" x14ac:dyDescent="0.25">
      <c r="B82" s="12" t="s">
        <v>11</v>
      </c>
      <c r="C82" s="12" t="e">
        <f>AVERAGE(G34,I34,G35,I35)</f>
        <v>#DIV/0!</v>
      </c>
      <c r="D82" s="12" t="e">
        <f>AVERAGE(G36,I36,G37,I37)</f>
        <v>#DIV/0!</v>
      </c>
      <c r="E82" s="12" t="e">
        <f>AVERAGE(G38,I38,G39,I39)</f>
        <v>#DIV/0!</v>
      </c>
      <c r="F82" s="12" t="e">
        <f>AVERAGE(G40,I40,G41,I41)</f>
        <v>#DIV/0!</v>
      </c>
      <c r="G82" s="12" t="e">
        <f>AVERAGE(G42,I42,G43,I43)</f>
        <v>#DIV/0!</v>
      </c>
      <c r="H82" s="12" t="e">
        <f>AVERAGE(G44,I44,G45,I45)</f>
        <v>#DIV/0!</v>
      </c>
    </row>
    <row r="83" spans="2:8" ht="18.75" customHeight="1" x14ac:dyDescent="0.25">
      <c r="B83" s="12" t="s">
        <v>12</v>
      </c>
      <c r="C83" s="12" t="e">
        <f>AVERAGE(H34,J34,H35,J35)</f>
        <v>#DIV/0!</v>
      </c>
      <c r="D83" s="12" t="e">
        <f>AVERAGE(H36,J36,H37,J37)</f>
        <v>#DIV/0!</v>
      </c>
      <c r="E83" s="12" t="e">
        <f>AVERAGE(H38,J38,H39,J39)</f>
        <v>#DIV/0!</v>
      </c>
      <c r="F83" s="12" t="e">
        <f>AVERAGE(H40,J40,H41,J41)</f>
        <v>#DIV/0!</v>
      </c>
      <c r="G83" s="12" t="e">
        <f>AVERAGE(H42,J42,H43,J43)</f>
        <v>#DIV/0!</v>
      </c>
      <c r="H83" s="12" t="e">
        <f>AVERAGE(H44,J44,H45,J45)</f>
        <v>#DIV/0!</v>
      </c>
    </row>
  </sheetData>
  <sheetProtection sheet="1" objects="1" scenarios="1"/>
  <mergeCells count="36">
    <mergeCell ref="B64:J64"/>
    <mergeCell ref="B71:J71"/>
    <mergeCell ref="B78:J78"/>
    <mergeCell ref="B44:C45"/>
    <mergeCell ref="B47:H47"/>
    <mergeCell ref="B48:I48"/>
    <mergeCell ref="B50:H50"/>
    <mergeCell ref="B51:I51"/>
    <mergeCell ref="B60:I60"/>
    <mergeCell ref="B42:C43"/>
    <mergeCell ref="F22:J22"/>
    <mergeCell ref="F24:J24"/>
    <mergeCell ref="B26:E26"/>
    <mergeCell ref="G26:J26"/>
    <mergeCell ref="D28:J28"/>
    <mergeCell ref="B30:D31"/>
    <mergeCell ref="E30:F30"/>
    <mergeCell ref="G30:H30"/>
    <mergeCell ref="I30:J30"/>
    <mergeCell ref="B32:C33"/>
    <mergeCell ref="B34:C35"/>
    <mergeCell ref="B36:C37"/>
    <mergeCell ref="B38:C39"/>
    <mergeCell ref="B40:C41"/>
    <mergeCell ref="F20:J20"/>
    <mergeCell ref="F4:G4"/>
    <mergeCell ref="I4:J4"/>
    <mergeCell ref="F6:J6"/>
    <mergeCell ref="F8:J8"/>
    <mergeCell ref="E9:F9"/>
    <mergeCell ref="H9:I9"/>
    <mergeCell ref="F10:J10"/>
    <mergeCell ref="F12:J12"/>
    <mergeCell ref="F14:J14"/>
    <mergeCell ref="F16:J16"/>
    <mergeCell ref="F18:J18"/>
  </mergeCells>
  <pageMargins left="0.23622047244094502" right="0.17" top="0.196850393700787" bottom="0.31496062992126" header="0.31496062992126" footer="0.31496062992126"/>
  <pageSetup paperSize="9" orientation="portrait" blackAndWhite="1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15</vt:i4>
      </vt:variant>
    </vt:vector>
  </HeadingPairs>
  <TitlesOfParts>
    <vt:vector size="33" baseType="lpstr">
      <vt:lpstr>PROTOCOLES</vt:lpstr>
      <vt:lpstr>REGLE DES 3</vt:lpstr>
      <vt:lpstr>JAN</vt:lpstr>
      <vt:lpstr>FEV</vt:lpstr>
      <vt:lpstr>MARS</vt:lpstr>
      <vt:lpstr>AVRIL</vt:lpstr>
      <vt:lpstr>MAI</vt:lpstr>
      <vt:lpstr>JUIN</vt:lpstr>
      <vt:lpstr>JUILLET</vt:lpstr>
      <vt:lpstr>AOUT</vt:lpstr>
      <vt:lpstr>SEPT</vt:lpstr>
      <vt:lpstr>OCT</vt:lpstr>
      <vt:lpstr>NOV</vt:lpstr>
      <vt:lpstr>DEC</vt:lpstr>
      <vt:lpstr>HYPOTA ORTHOSTATIQUE</vt:lpstr>
      <vt:lpstr>HYPOTA RECUEIL</vt:lpstr>
      <vt:lpstr>HYPOTA FEUILLE VIERGE</vt:lpstr>
      <vt:lpstr>RECAPITULATIF ANNÉE</vt:lpstr>
      <vt:lpstr>choix</vt:lpstr>
      <vt:lpstr>AOUT!Zone_d_impression</vt:lpstr>
      <vt:lpstr>AVRIL!Zone_d_impression</vt:lpstr>
      <vt:lpstr>DEC!Zone_d_impression</vt:lpstr>
      <vt:lpstr>FEV!Zone_d_impression</vt:lpstr>
      <vt:lpstr>'HYPOTA FEUILLE VIERGE'!Zone_d_impression</vt:lpstr>
      <vt:lpstr>'HYPOTA RECUEIL'!Zone_d_impression</vt:lpstr>
      <vt:lpstr>JAN!Zone_d_impression</vt:lpstr>
      <vt:lpstr>JUILLET!Zone_d_impression</vt:lpstr>
      <vt:lpstr>JUIN!Zone_d_impression</vt:lpstr>
      <vt:lpstr>MAI!Zone_d_impression</vt:lpstr>
      <vt:lpstr>MARS!Zone_d_impression</vt:lpstr>
      <vt:lpstr>NOV!Zone_d_impression</vt:lpstr>
      <vt:lpstr>OCT!Zone_d_impression</vt:lpstr>
      <vt:lpstr>SEPT!Zone_d_impression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GUILLLAUME RICARD</dc:creator>
  <cp:lastModifiedBy>guillaume RICARD</cp:lastModifiedBy>
  <cp:lastPrinted>2022-01-18T21:08:29Z</cp:lastPrinted>
  <dcterms:created xsi:type="dcterms:W3CDTF">2016-11-20T09:31:57Z</dcterms:created>
  <dcterms:modified xsi:type="dcterms:W3CDTF">2022-01-18T21:32:48Z</dcterms:modified>
</cp:coreProperties>
</file>